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\IROP II\Vzdělávání\TRUTNOV\ZŠ Frimla TU\REALIZACE\VZ\Didaktické pomůcky\ZD\Příloha č. 2 - Tabulka k ocenění_1.-4. část\"/>
    </mc:Choice>
  </mc:AlternateContent>
  <xr:revisionPtr revIDLastSave="0" documentId="13_ncr:1_{1A0F5398-4620-49A5-AC83-36EB77320285}" xr6:coauthVersionLast="47" xr6:coauthVersionMax="47" xr10:uidLastSave="{00000000-0000-0000-0000-000000000000}"/>
  <bookViews>
    <workbookView xWindow="-120" yWindow="-120" windowWidth="24240" windowHeight="13020" xr2:uid="{7627C6A8-481F-4E43-9C13-726CFA00D27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1" l="1"/>
  <c r="I75" i="1" s="1"/>
  <c r="G75" i="1"/>
  <c r="H73" i="1"/>
  <c r="I73" i="1" s="1"/>
  <c r="G73" i="1"/>
  <c r="H71" i="1"/>
  <c r="I71" i="1" s="1"/>
  <c r="G71" i="1"/>
  <c r="H69" i="1"/>
  <c r="I69" i="1" s="1"/>
  <c r="G69" i="1"/>
  <c r="H67" i="1"/>
  <c r="I67" i="1" s="1"/>
  <c r="G67" i="1"/>
  <c r="H65" i="1"/>
  <c r="I65" i="1" s="1"/>
  <c r="G65" i="1"/>
  <c r="H63" i="1"/>
  <c r="I63" i="1" s="1"/>
  <c r="G63" i="1"/>
  <c r="H61" i="1"/>
  <c r="I61" i="1" s="1"/>
  <c r="G61" i="1"/>
  <c r="H59" i="1"/>
  <c r="I59" i="1" s="1"/>
  <c r="G59" i="1"/>
  <c r="H57" i="1"/>
  <c r="I57" i="1" s="1"/>
  <c r="G57" i="1"/>
  <c r="H55" i="1"/>
  <c r="I55" i="1" s="1"/>
  <c r="G55" i="1"/>
  <c r="H52" i="1"/>
  <c r="I52" i="1" s="1"/>
  <c r="G52" i="1"/>
  <c r="H48" i="1"/>
  <c r="I48" i="1" s="1"/>
  <c r="G48" i="1"/>
  <c r="H44" i="1"/>
  <c r="I44" i="1" s="1"/>
  <c r="G44" i="1"/>
  <c r="H40" i="1"/>
  <c r="I40" i="1" s="1"/>
  <c r="G40" i="1"/>
  <c r="H36" i="1"/>
  <c r="I36" i="1" s="1"/>
  <c r="G36" i="1"/>
  <c r="I77" i="1" l="1"/>
  <c r="H77" i="1"/>
</calcChain>
</file>

<file path=xl/sharedStrings.xml><?xml version="1.0" encoding="utf-8"?>
<sst xmlns="http://schemas.openxmlformats.org/spreadsheetml/2006/main" count="81" uniqueCount="50">
  <si>
    <t>Položka č.</t>
  </si>
  <si>
    <t>Položka rozpočtu</t>
  </si>
  <si>
    <t>Splněno</t>
  </si>
  <si>
    <t>Jednotka</t>
  </si>
  <si>
    <t>Počet
jednotek</t>
  </si>
  <si>
    <t>Nabídková cena
za jednotku 
v Kč bez DPH</t>
  </si>
  <si>
    <t>Nabídková cena
za jednotku
v Kč s DPH</t>
  </si>
  <si>
    <t>Nabídková celková
cena za položku
v Kč bez DPH</t>
  </si>
  <si>
    <t>Nabídková celková
cena za položku
v Kč vč. DPH</t>
  </si>
  <si>
    <t>Hlavní síťový přepínač (switch) 24G 4SFP+</t>
  </si>
  <si>
    <t>ANO/NE</t>
  </si>
  <si>
    <t>ks</t>
  </si>
  <si>
    <t>• Dodávka musí obsahovat veškeré potřebné licence pro využití všech funkcí nabízeného zařízení.
• Dostupnost aktualizací a podpory po celou dobu udržitelnosti projektu (5 let)
• Přepínač musí splňovat všechny podmínky požadované v dokumentu Standard konektivity škol (LAN)
• Součástí dodávky bude kompletní konfigurace a nastavení dle potřeb školy, dodávka řešení na klíč vč. zaškolení obsluhy</t>
  </si>
  <si>
    <t>Hlavní síťový přepínač (switch) 24G 4SFP+ PoE</t>
  </si>
  <si>
    <t>Hlavní síťový přepínač (switch) 48G 4SFP+</t>
  </si>
  <si>
    <t>Hlavní síťový přepínač (switch) 48G 4SFP+ PoE</t>
  </si>
  <si>
    <t>Bezdrátový prvek AP</t>
  </si>
  <si>
    <t>• Dodávka musí obsahovat veškeré potřebné licence pro využití všech funkcí nabízeného zařízení.
• Dostupnost aktualizací a podpory po celou dobu udržitelnosti projektu (5 let)
• Přepínač musí splňovat všechny podmínky požadované v dokumentu Standard konektivity škol (LAN + WIFI)
• Součástí dodávky bude kompletní konfigurace a nastavení dle potřeb školy, dodávka řešení na klíč vč. zaškolení obsluhy</t>
  </si>
  <si>
    <r>
      <t xml:space="preserve">• Uzavřená konstrukce bez ventilátorů
• Podpora bezdrátových standardů: 802.11 a/n/ac/ax (Wi-Fi 6)
• Plnohodnotná certifikace Wi-Fi Aliance: IEEE 802.11a/n/ac/ax
• Plnohodnotná certifikace Wi-Fi Aliance: WPA3-CNSA, WPA3-SAE, WPA3-OWE
• Pracovní režim AP bez kontroléru (autonomní)
• Pracovní režim AP řízené kontrolérem (lightweight)
• Pracovní režim AP v roli kontroléru s možností správy až 120 AP
• Propustnost min. 1,49 Gbps
• Vestavěná interní anténa MIMO, omni down-tilt
• Radiová část: dual band, současná podpora pásem 2,4 GHz a 5 GHz
• HW podpora DL-OFDMA, UL-OFDMA a DL-MU-MIMO
• Automatické ladění kanálu a síly signálu v koordinaci s ostatními AP
• Integrovaný TPM pro bezpečné uložení certifikátů a klíčů
• Součástí AP je příslušenství pro montáž na zeď nebo strop
</t>
    </r>
    <r>
      <rPr>
        <b/>
        <sz val="9"/>
        <color theme="1"/>
        <rFont val="Calibri"/>
        <family val="2"/>
        <scheme val="minor"/>
      </rPr>
      <t>• AP musí být plně kompatibilní a musí mít stejnou správu a operační systém jako již ve škole nasazená AP (škola používá systém od společnosti ARUBA)</t>
    </r>
    <r>
      <rPr>
        <sz val="9"/>
        <color theme="1"/>
        <rFont val="Calibri"/>
        <family val="2"/>
        <scheme val="minor"/>
      </rPr>
      <t xml:space="preserve">
• Základní záruka daná výrobcem min. 5 let.</t>
    </r>
  </si>
  <si>
    <t>Nástěnný rozvaděč</t>
  </si>
  <si>
    <r>
      <t xml:space="preserve">• Jednodílný nástěnný rozvaděč o velikosti 12U
• Hloubka rozvaděče min. 595 mm
</t>
    </r>
    <r>
      <rPr>
        <b/>
        <sz val="9"/>
        <color theme="1"/>
        <rFont val="Calibri"/>
        <family val="2"/>
        <scheme val="minor"/>
      </rPr>
      <t>• Součástí dodávky bude kompletní montáž a vystrojení rozvaděče</t>
    </r>
    <r>
      <rPr>
        <sz val="9"/>
        <color theme="1"/>
        <rFont val="Calibri"/>
        <family val="2"/>
        <scheme val="minor"/>
      </rPr>
      <t xml:space="preserve">
• Základní záruka min. 2 roky</t>
    </r>
  </si>
  <si>
    <t>Záložní zdroj</t>
  </si>
  <si>
    <t>• Typ UPS - Tower
• Kapacita výstupního výkonu min. 540W
• Kapacita výstupního výkonu min. 900VA
• Jmenovité výstupní napětí 230V
• Topologie: Line interaktivní
• Typ křivky: Iterační aproximace sinusového průběhu
• Jmenovité vstupní napětí 230V
• Kmitočet na vstupu 50/60 Hz +/- 3 Hz (autodetekce)
• Rozsah vstupního napětí pro napájení z rozvodné sítě mezi 176 - 294V
• Maximální vstupní proud 8A
• Rozhraní: 3x výstupní French/Belgian se záložním provozem na baterie; 3x výstupní French/Belgian s přepěťovou ochranou; 1x USB 2.0
• Ovládací panel - Multifunkční LCD stavová a kontrolní konzola
• Zvukové upozornění: Upozornění na stav, kdy je systém napájen z baterie, zřetelné upozornění na nízkou kapacitu baterie; upozornění nepřerušovaným tónem na přetížení
• Základní záruka min. 2 roky</t>
  </si>
  <si>
    <t>Patch panel</t>
  </si>
  <si>
    <t>• Neosazený patch panel 1U pro 24 keystone modulů
• Základní záruka min. 2 roky</t>
  </si>
  <si>
    <t>Keystone modul</t>
  </si>
  <si>
    <t>• keystone modul RJ45 nestíněný, Cat.6, bílý
• Základní záruka min. 2 roky</t>
  </si>
  <si>
    <t>Vyvazovací panel</t>
  </si>
  <si>
    <t>• Celokovové provedení
• 6x vyvazovací háček 70 x 40mm, vhodné pro vyšší zatížení
• Základní záruka min. 2 roky</t>
  </si>
  <si>
    <t>Rozvodný panel</t>
  </si>
  <si>
    <t>• Počet zásuvek min. 8
• Napájení 230 V, vypínač, indikátor napětí
• Velikost 19" / 1,5U
• Základní záruka min. 2 roky</t>
  </si>
  <si>
    <t>Optický kabel</t>
  </si>
  <si>
    <t>m</t>
  </si>
  <si>
    <t>• počet vláken: 8
• typ vlákna: jednovidové vlákno 09/125 µm, barevně rozlišená vlákna
• vnější plášť: FR LSZH pro vnitřní/vnější užití
• tahové prvky: skelná příze
• průměr: 5,2mm
• ochrana proti hlodavcům
• rychlá a jednoduchá montáž
• plně voděodolný
• snadná ohebnost</t>
  </si>
  <si>
    <t>UTP kabel pro bezdrátové prvky</t>
  </si>
  <si>
    <t>• Kabel kategorie CAT 6 o průměru max. 5.8mm
• Základní záruka min. 2 roky</t>
  </si>
  <si>
    <t>Instalace strukturované kabeláže</t>
  </si>
  <si>
    <t>soubor</t>
  </si>
  <si>
    <t>• Instalace a kompletace rozvaděče (patcha panely, keystone moduly, vyvazovací panely, rozvodné panely)
• Instalace UTP kabelu v elektroinstalačních lištách a přivedení na místa určená zadavatelem
• Instalace optického kabelu vč. optické vany a optických svárů 
• Proměření segmentu</t>
  </si>
  <si>
    <t>Instalace a konfigurace bezdrátové sítě</t>
  </si>
  <si>
    <t>• Dodávka musí obsahovat veškeré potřebné licence pro využití všech funkcí nabízeného zařízení.
• Dostupnost aktualizací, podpory a záruky po celou dobu udržitelnosti projektu (5 let)
• Bezdrátové prvky musí splňovat všechny podmínky požadované ve  Standardu konektovity škol
• Součástí dodávky bude kompletní konfigurace a nastavení dle potřeb školy - fyzická instalace bezdrátového AP na místa určená zadavatelem, konfigurace bezdrátových prvků v souladu s nastavením školní bezdrátové sítě
• Zaškolení obsluhy</t>
  </si>
  <si>
    <t>Instalace a konfigurace síťové infrastruktury</t>
  </si>
  <si>
    <r>
      <rPr>
        <b/>
        <sz val="9"/>
        <rFont val="Calibri"/>
        <family val="2"/>
        <scheme val="minor"/>
      </rPr>
      <t xml:space="preserve">Konfigurace switchů
</t>
    </r>
    <r>
      <rPr>
        <sz val="9"/>
        <rFont val="Calibri"/>
        <family val="2"/>
        <scheme val="minor"/>
      </rPr>
      <t>• Zmapování současného stavu konfigurace – VLANy, linkové agregace,
konfigurace ethernet portů, NTP, konfigurace stacků, topologie sítě, optické trasy a propoje switchů.
• Změny v topologii dle požadavků správce sítě, nahrazení stávajících switchů za nové a následná rekonfigurace původních switchů pro použití v jiné části sítě.
• Instalace nových i stávajících switchů v cílovém rozvaděči, připojení SFP modulů, DAC a patch kabelů.
• Konfigurace nových switchů ve stávajícím stacku nebo vytvoření nového, pokud je požadováno správcem sítě.
• Vytvoření agregací, VLAN, SSH klíčů atd., dle požadavků správce sítě.
• Nastavení NTP, DNS, management interface atd.
• Konfigurace VLAN na portech, dle původní konfigurace a správcem sítě požadovaných změn. Zapracování změnových požadavků a dokumentace prostředí
• Update firmware na aktuální dostupnou verzi.
• Záloha konfigurace.
• Dodání provozní dokumentace switchů s jejich nastavením.
• Součástí dodávky bude kompletní konfigurace a nastavení dle potřeb školy a podmínek specifikovaných ve Standardu konektivity škol vč. zaškolení obsluhy</t>
    </r>
  </si>
  <si>
    <t>Celková nabídková cena bez DPH / vč. DPH</t>
  </si>
  <si>
    <r>
      <t>Příloha č. 2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sz val="24"/>
        <color theme="4" tint="-0.499984740745262"/>
        <rFont val="Calibri"/>
        <family val="2"/>
        <charset val="238"/>
        <scheme val="minor"/>
      </rPr>
      <t>Tabulka k ocenění</t>
    </r>
    <r>
      <rPr>
        <b/>
        <sz val="24"/>
        <color theme="1"/>
        <rFont val="Calibri"/>
        <family val="2"/>
        <scheme val="minor"/>
      </rPr>
      <t xml:space="preserve">
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veřejné zakázky na dodávky s názvem:
</t>
    </r>
    <r>
      <rPr>
        <b/>
        <sz val="20"/>
        <color theme="1"/>
        <rFont val="Calibri"/>
        <family val="2"/>
        <charset val="238"/>
        <scheme val="minor"/>
      </rPr>
      <t xml:space="preserve">4. část: „Dodávka prvků vnitřní konektivity“
</t>
    </r>
    <r>
      <rPr>
        <b/>
        <sz val="20"/>
        <color theme="1"/>
        <rFont val="Calibri"/>
        <family val="2"/>
        <scheme val="minor"/>
      </rPr>
      <t xml:space="preserve">
</t>
    </r>
  </si>
  <si>
    <r>
      <rPr>
        <u/>
        <sz val="9"/>
        <color theme="1"/>
        <rFont val="Calibri"/>
        <family val="2"/>
        <scheme val="minor"/>
      </rPr>
      <t>Typ:</t>
    </r>
    <r>
      <rPr>
        <sz val="9"/>
        <color theme="1"/>
        <rFont val="Calibri"/>
        <family val="2"/>
        <scheme val="minor"/>
      </rPr>
      <t xml:space="preserve"> LAN Switch 24G portů
</t>
    </r>
    <r>
      <rPr>
        <u/>
        <sz val="9"/>
        <color theme="1"/>
        <rFont val="Calibri"/>
        <family val="2"/>
        <scheme val="minor"/>
      </rPr>
      <t>Velikost:</t>
    </r>
    <r>
      <rPr>
        <sz val="9"/>
        <color theme="1"/>
        <rFont val="Calibri"/>
        <family val="2"/>
        <scheme val="minor"/>
      </rPr>
      <t xml:space="preserve"> 1U do Racku 19“
</t>
    </r>
    <r>
      <rPr>
        <u/>
        <sz val="9"/>
        <color theme="1"/>
        <rFont val="Calibri"/>
        <family val="2"/>
        <scheme val="minor"/>
      </rPr>
      <t>Koncepce:</t>
    </r>
    <r>
      <rPr>
        <sz val="9"/>
        <color theme="1"/>
        <rFont val="Calibri"/>
        <family val="2"/>
        <scheme val="minor"/>
      </rPr>
      <t xml:space="preserve"> L2 a L3 light switch (pracuje na 2. a 3. vrstvě modelu OSI), plně spravovatelný
</t>
    </r>
    <r>
      <rPr>
        <u/>
        <sz val="9"/>
        <color theme="1"/>
        <rFont val="Calibri"/>
        <family val="2"/>
        <scheme val="minor"/>
      </rPr>
      <t>Počet portů:</t>
    </r>
    <r>
      <rPr>
        <sz val="9"/>
        <color theme="1"/>
        <rFont val="Calibri"/>
        <family val="2"/>
        <scheme val="minor"/>
      </rPr>
      <t xml:space="preserve"> 24 portů RJ-45 10/100/1000 Mb/s
</t>
    </r>
    <r>
      <rPr>
        <u/>
        <sz val="9"/>
        <color theme="1"/>
        <rFont val="Calibri"/>
        <family val="2"/>
        <scheme val="minor"/>
      </rPr>
      <t>Počet SFP portů:</t>
    </r>
    <r>
      <rPr>
        <sz val="9"/>
        <color theme="1"/>
        <rFont val="Calibri"/>
        <family val="2"/>
        <scheme val="minor"/>
      </rPr>
      <t xml:space="preserve"> 4 SFP+ 10Gb porty
</t>
    </r>
    <r>
      <rPr>
        <u/>
        <sz val="9"/>
        <color theme="1"/>
        <rFont val="Calibri"/>
        <family val="2"/>
        <scheme val="minor"/>
      </rPr>
      <t>Kapacita přepínání:</t>
    </r>
    <r>
      <rPr>
        <sz val="9"/>
        <color theme="1"/>
        <rFont val="Calibri"/>
        <family val="2"/>
        <scheme val="minor"/>
      </rPr>
      <t xml:space="preserve"> 128 Gbps
</t>
    </r>
    <r>
      <rPr>
        <u/>
        <sz val="9"/>
        <color theme="1"/>
        <rFont val="Calibri"/>
        <family val="2"/>
        <scheme val="minor"/>
      </rPr>
      <t>Datový tok:</t>
    </r>
    <r>
      <rPr>
        <sz val="9"/>
        <color theme="1"/>
        <rFont val="Calibri"/>
        <family val="2"/>
        <scheme val="minor"/>
      </rPr>
      <t xml:space="preserve"> 95 milionů paketů za sekundu
</t>
    </r>
    <r>
      <rPr>
        <u/>
        <sz val="9"/>
        <color theme="1"/>
        <rFont val="Calibri"/>
        <family val="2"/>
        <scheme val="minor"/>
      </rPr>
      <t>Velikost tabulky MAC adres:</t>
    </r>
    <r>
      <rPr>
        <sz val="9"/>
        <color theme="1"/>
        <rFont val="Calibri"/>
        <family val="2"/>
        <scheme val="minor"/>
      </rPr>
      <t xml:space="preserve"> 32 000 záznamů
</t>
    </r>
    <r>
      <rPr>
        <b/>
        <sz val="9"/>
        <color theme="1"/>
        <rFont val="Calibri"/>
        <family val="2"/>
        <scheme val="minor"/>
      </rPr>
      <t>Vlastnosti:</t>
    </r>
    <r>
      <rPr>
        <sz val="9"/>
        <color theme="1"/>
        <rFont val="Calibri"/>
        <family val="2"/>
        <scheme val="minor"/>
      </rPr>
      <t xml:space="preserve">
o Podpora plnohodnotné správy přes IPv4 a IPv6 rozhraní.
o Podpora statického L3 směrování mezi VLAN rozhraními.
o Podpora dynamického routingu skrze protokoly RIP, OSPFv2 a OSPFv3.
o SNMP verze 2c a 3.
o Quality of Service (QoS).
o Multiple spanning tree.
o Podpora spanning tree instance per VLAN s 802.1Q tagováním BPDU rámců.
o Podpora protokolu MVRP pro administraci a distribuci VLAN.
o Funkce mDNS brány pro distribuci a filtraci multicast služeb napříč IP subenty.
o Monitoring datových toků v síti pomocí sFlow.
o Software REST API pro automatizaci nastavení sítě.
o Podpora technologie VxLAN.
o Podpora standardu 802.1v.
o Rozpoznání připojeného Wi-Fi AP a VLAN na něm nastavených. Automatické přidání takto detekovaných VLAN na port.
</t>
    </r>
    <r>
      <rPr>
        <b/>
        <sz val="9"/>
        <color theme="1"/>
        <rFont val="Calibri"/>
        <family val="2"/>
        <scheme val="minor"/>
      </rPr>
      <t>Bezpečnost:</t>
    </r>
    <r>
      <rPr>
        <sz val="9"/>
        <color theme="1"/>
        <rFont val="Calibri"/>
        <family val="2"/>
        <scheme val="minor"/>
      </rPr>
      <t xml:space="preserve">
o Podpora SSH/SSL
o Podpora filtrování MAC adres
o Podpora IEEE 802.1x
o Podpora aktivního monitorování RADIUS serveru přednastaveným jménem a heslem.
o Podpora RADIUS MAC autentizace, která probíhá před 802.1x autentizací pro případy, že koncové zařízení není softwarově vybaveno pro 802.1x autentizaci.
o Podpora RADIUS Change of Authorization (RFC3576).
o Schopnost výměny informací s bezdrátovým systémem o nebezpečných či cizích WiFi AP. Shopnost tato AP automaticky izolovat od zbytku sítě.
o IPv6 ND snooping. 
o Private VLAN.
o Možnost přesměrování připojených uživatelů na externí web captive portál.
</t>
    </r>
    <r>
      <rPr>
        <b/>
        <sz val="9"/>
        <color theme="1"/>
        <rFont val="Calibri"/>
        <family val="2"/>
        <scheme val="minor"/>
      </rPr>
      <t xml:space="preserve">Napájení: </t>
    </r>
    <r>
      <rPr>
        <sz val="9"/>
        <color theme="1"/>
        <rFont val="Calibri"/>
        <family val="2"/>
        <scheme val="minor"/>
      </rPr>
      <t xml:space="preserve">
o Typ napájení: AC
o Vstupní napětí: 230 V
o 1x interní zdroj napájení (umístěn v šasi)
</t>
    </r>
    <r>
      <rPr>
        <b/>
        <sz val="9"/>
        <color theme="1"/>
        <rFont val="Calibri"/>
        <family val="2"/>
        <scheme val="minor"/>
      </rPr>
      <t xml:space="preserve">Záruka: </t>
    </r>
    <r>
      <rPr>
        <sz val="9"/>
        <color theme="1"/>
        <rFont val="Calibri"/>
        <family val="2"/>
        <scheme val="minor"/>
      </rPr>
      <t xml:space="preserve">
o Možnost hlášení poruch v pracovní době s odesláním náhradního dílu nejpozději následující pracovní den po dobu 5let
</t>
    </r>
    <r>
      <rPr>
        <b/>
        <sz val="9"/>
        <color theme="1"/>
        <rFont val="Calibri"/>
        <family val="2"/>
        <scheme val="minor"/>
      </rPr>
      <t xml:space="preserve">Licence: </t>
    </r>
    <r>
      <rPr>
        <sz val="9"/>
        <color theme="1"/>
        <rFont val="Calibri"/>
        <family val="2"/>
        <scheme val="minor"/>
      </rPr>
      <t xml:space="preserve">
o Dodávka musí obsahovat veškeré potřebné licence pro využití všech funkcí nabízeného zařízení.
</t>
    </r>
    <r>
      <rPr>
        <b/>
        <sz val="9"/>
        <color theme="1"/>
        <rFont val="Calibri"/>
        <family val="2"/>
        <scheme val="minor"/>
      </rPr>
      <t>• Switch musí být plně kompatibilní a musí mít stejnou správu a operační systém jako již ve škole nasazené switche (škola používá switche od společnosti ARUBA)</t>
    </r>
  </si>
  <si>
    <r>
      <rPr>
        <u/>
        <sz val="9"/>
        <color theme="1"/>
        <rFont val="Calibri"/>
        <family val="2"/>
        <scheme val="minor"/>
      </rPr>
      <t>Typ:</t>
    </r>
    <r>
      <rPr>
        <sz val="9"/>
        <color theme="1"/>
        <rFont val="Calibri"/>
        <family val="2"/>
        <scheme val="minor"/>
      </rPr>
      <t xml:space="preserve"> LAN Switch 24G portů PoE+
</t>
    </r>
    <r>
      <rPr>
        <u/>
        <sz val="9"/>
        <color theme="1"/>
        <rFont val="Calibri"/>
        <family val="2"/>
        <scheme val="minor"/>
      </rPr>
      <t>Velikost:</t>
    </r>
    <r>
      <rPr>
        <sz val="9"/>
        <color theme="1"/>
        <rFont val="Calibri"/>
        <family val="2"/>
        <scheme val="minor"/>
      </rPr>
      <t xml:space="preserve"> 1U do Racku 19“
</t>
    </r>
    <r>
      <rPr>
        <u/>
        <sz val="9"/>
        <color theme="1"/>
        <rFont val="Calibri"/>
        <family val="2"/>
        <scheme val="minor"/>
      </rPr>
      <t>Koncepce:</t>
    </r>
    <r>
      <rPr>
        <sz val="9"/>
        <color theme="1"/>
        <rFont val="Calibri"/>
        <family val="2"/>
        <scheme val="minor"/>
      </rPr>
      <t xml:space="preserve"> L2 a L3 light switch (pracuje na 2. a 3. vrstvě modelu OSI), plně spravovatelný
</t>
    </r>
    <r>
      <rPr>
        <u/>
        <sz val="9"/>
        <color theme="1"/>
        <rFont val="Calibri"/>
        <family val="2"/>
        <scheme val="minor"/>
      </rPr>
      <t>Počet portů:</t>
    </r>
    <r>
      <rPr>
        <sz val="9"/>
        <color theme="1"/>
        <rFont val="Calibri"/>
        <family val="2"/>
        <scheme val="minor"/>
      </rPr>
      <t xml:space="preserve"> 24 portů RJ-45 10/100/1000 Mb/s PoE+
</t>
    </r>
    <r>
      <rPr>
        <u/>
        <sz val="9"/>
        <color theme="1"/>
        <rFont val="Calibri"/>
        <family val="2"/>
        <scheme val="minor"/>
      </rPr>
      <t>Počet SFP portů:</t>
    </r>
    <r>
      <rPr>
        <sz val="9"/>
        <color theme="1"/>
        <rFont val="Calibri"/>
        <family val="2"/>
        <scheme val="minor"/>
      </rPr>
      <t xml:space="preserve"> 4 SFP+ 10Gb porty
</t>
    </r>
    <r>
      <rPr>
        <u/>
        <sz val="9"/>
        <color theme="1"/>
        <rFont val="Calibri"/>
        <family val="2"/>
        <scheme val="minor"/>
      </rPr>
      <t>Dostupný výkon pro PoE+ napájení:</t>
    </r>
    <r>
      <rPr>
        <sz val="9"/>
        <color theme="1"/>
        <rFont val="Calibri"/>
        <family val="2"/>
        <scheme val="minor"/>
      </rPr>
      <t xml:space="preserve"> 370W</t>
    </r>
    <r>
      <rPr>
        <u/>
        <sz val="9"/>
        <color theme="1"/>
        <rFont val="Calibri"/>
        <family val="2"/>
        <scheme val="minor"/>
      </rPr>
      <t xml:space="preserve">
Kapacita přepínání:</t>
    </r>
    <r>
      <rPr>
        <sz val="9"/>
        <color theme="1"/>
        <rFont val="Calibri"/>
        <family val="2"/>
        <scheme val="minor"/>
      </rPr>
      <t xml:space="preserve"> 128 Gbps
</t>
    </r>
    <r>
      <rPr>
        <u/>
        <sz val="9"/>
        <color theme="1"/>
        <rFont val="Calibri"/>
        <family val="2"/>
        <scheme val="minor"/>
      </rPr>
      <t>Datový tok:</t>
    </r>
    <r>
      <rPr>
        <sz val="9"/>
        <color theme="1"/>
        <rFont val="Calibri"/>
        <family val="2"/>
        <scheme val="minor"/>
      </rPr>
      <t xml:space="preserve"> 95 milionů paketů za sekundu
</t>
    </r>
    <r>
      <rPr>
        <u/>
        <sz val="9"/>
        <color theme="1"/>
        <rFont val="Calibri"/>
        <family val="2"/>
        <scheme val="minor"/>
      </rPr>
      <t>Velikost tabulky MAC adres:</t>
    </r>
    <r>
      <rPr>
        <sz val="9"/>
        <color theme="1"/>
        <rFont val="Calibri"/>
        <family val="2"/>
        <scheme val="minor"/>
      </rPr>
      <t xml:space="preserve"> 32 000 záznamů
</t>
    </r>
    <r>
      <rPr>
        <b/>
        <sz val="9"/>
        <color theme="1"/>
        <rFont val="Calibri"/>
        <family val="2"/>
        <scheme val="minor"/>
      </rPr>
      <t>Vlastnosti:</t>
    </r>
    <r>
      <rPr>
        <sz val="9"/>
        <color theme="1"/>
        <rFont val="Calibri"/>
        <family val="2"/>
        <scheme val="minor"/>
      </rPr>
      <t xml:space="preserve">
o Podpora plnohodnotné správy přes IPv4 a IPv6 rozhraní.
o Podpora statického L3 směrování mezi VLAN rozhraními.
o Podpora dynamického routingu skrze protokoly RIP, OSPFv2 a OSPFv3.
o SNMP verze 2c a 3.
o Quality of Service (QoS).
o Multiple spanning tree.
o Podpora spanning tree instance per VLAN s 802.1Q tagováním BPDU rámců.
o Podpora protokolu MVRP pro administraci a distribuci VLAN.
o Funkce mDNS brány pro distribuci a filtraci multicast služeb napříč IP subenty.
o Monitoring datových toků v síti pomocí sFlow.
o Software REST API pro automatizaci nastavení sítě.
o Podpora technologie VxLAN.
o Podpora standardu 802.1v.
o Rozpoznání připojeného Wi-Fi AP a VLAN na něm nastavených. Automatické přidání takto detekovaných VLAN na port.
</t>
    </r>
    <r>
      <rPr>
        <b/>
        <sz val="9"/>
        <color theme="1"/>
        <rFont val="Calibri"/>
        <family val="2"/>
        <scheme val="minor"/>
      </rPr>
      <t>Bezpečnost:</t>
    </r>
    <r>
      <rPr>
        <sz val="9"/>
        <color theme="1"/>
        <rFont val="Calibri"/>
        <family val="2"/>
        <scheme val="minor"/>
      </rPr>
      <t xml:space="preserve">
o Podpora SSH/SSL
o Podpora filtrování MAC adres
o Podpora IEEE 802.1x
o Podpora aktivního monitorování RADIUS serveru přednastaveným jménem a heslem.
o Podpora RADIUS MAC autentizace, která probíhá před 802.1x autentizací pro případy, že koncové zařízení není softwarově vybaveno pro 802.1x autentizaci.
o Podpora RADIUS Change of Authorization (RFC3576).
o Schopnost výměny informací s bezdrátovým systémem o nebezpečných či cizích WiFi AP. Shopnost tato AP automaticky izolovat od zbytku sítě.
o IPv6 ND snooping. 
o Private VLAN.
o Možnost přesměrování připojených uživatelů na externí web captive portál.
</t>
    </r>
    <r>
      <rPr>
        <b/>
        <sz val="9"/>
        <color theme="1"/>
        <rFont val="Calibri"/>
        <family val="2"/>
        <scheme val="minor"/>
      </rPr>
      <t xml:space="preserve">Napájení: </t>
    </r>
    <r>
      <rPr>
        <sz val="9"/>
        <color theme="1"/>
        <rFont val="Calibri"/>
        <family val="2"/>
        <scheme val="minor"/>
      </rPr>
      <t xml:space="preserve">
o Typ napájení: AC
o Vstupní napětí: 230 V
o 1x interní zdroj napájení (umístěn v šasi)
</t>
    </r>
    <r>
      <rPr>
        <b/>
        <sz val="9"/>
        <color theme="1"/>
        <rFont val="Calibri"/>
        <family val="2"/>
        <scheme val="minor"/>
      </rPr>
      <t xml:space="preserve">Záruka: </t>
    </r>
    <r>
      <rPr>
        <sz val="9"/>
        <color theme="1"/>
        <rFont val="Calibri"/>
        <family val="2"/>
        <scheme val="minor"/>
      </rPr>
      <t xml:space="preserve">
o Možnost hlášení poruch v pracovní době s odesláním náhradního dílu nejpozději následující pracovní den po dobu 5let
</t>
    </r>
    <r>
      <rPr>
        <b/>
        <sz val="9"/>
        <color theme="1"/>
        <rFont val="Calibri"/>
        <family val="2"/>
        <scheme val="minor"/>
      </rPr>
      <t xml:space="preserve">Licence: </t>
    </r>
    <r>
      <rPr>
        <sz val="9"/>
        <color theme="1"/>
        <rFont val="Calibri"/>
        <family val="2"/>
        <scheme val="minor"/>
      </rPr>
      <t xml:space="preserve">
o Dodávka musí obsahovat veškeré potřebné licence pro využití všech funkcí nabízeného zařízení.
</t>
    </r>
    <r>
      <rPr>
        <b/>
        <sz val="9"/>
        <color theme="1"/>
        <rFont val="Calibri"/>
        <family val="2"/>
        <scheme val="minor"/>
      </rPr>
      <t>• Switch musí být plně kompatibilní a musí mít stejnou správu a operační systém jako již ve škole nasazené switche (škola používá switche od společnosti ARUBA)</t>
    </r>
  </si>
  <si>
    <r>
      <rPr>
        <u/>
        <sz val="9"/>
        <color theme="1"/>
        <rFont val="Calibri"/>
        <family val="2"/>
        <scheme val="minor"/>
      </rPr>
      <t>Typ:</t>
    </r>
    <r>
      <rPr>
        <sz val="9"/>
        <color theme="1"/>
        <rFont val="Calibri"/>
        <family val="2"/>
        <scheme val="minor"/>
      </rPr>
      <t xml:space="preserve"> LAN Switch 48G portů
</t>
    </r>
    <r>
      <rPr>
        <u/>
        <sz val="9"/>
        <color theme="1"/>
        <rFont val="Calibri"/>
        <family val="2"/>
        <scheme val="minor"/>
      </rPr>
      <t>Velikost:</t>
    </r>
    <r>
      <rPr>
        <sz val="9"/>
        <color theme="1"/>
        <rFont val="Calibri"/>
        <family val="2"/>
        <scheme val="minor"/>
      </rPr>
      <t xml:space="preserve"> 1U do Racku 19“
</t>
    </r>
    <r>
      <rPr>
        <u/>
        <sz val="9"/>
        <color theme="1"/>
        <rFont val="Calibri"/>
        <family val="2"/>
        <scheme val="minor"/>
      </rPr>
      <t>Koncepce:</t>
    </r>
    <r>
      <rPr>
        <sz val="9"/>
        <color theme="1"/>
        <rFont val="Calibri"/>
        <family val="2"/>
        <scheme val="minor"/>
      </rPr>
      <t xml:space="preserve"> L2 a L3 light switch (pracuje na 2. a 3. vrstvě modelu OSI), plně spravovatelný
</t>
    </r>
    <r>
      <rPr>
        <u/>
        <sz val="9"/>
        <color theme="1"/>
        <rFont val="Calibri"/>
        <family val="2"/>
        <scheme val="minor"/>
      </rPr>
      <t>Počet portů:</t>
    </r>
    <r>
      <rPr>
        <sz val="9"/>
        <color theme="1"/>
        <rFont val="Calibri"/>
        <family val="2"/>
        <scheme val="minor"/>
      </rPr>
      <t xml:space="preserve"> 48 portů RJ-45 10/100/1000 Mb/s
</t>
    </r>
    <r>
      <rPr>
        <u/>
        <sz val="9"/>
        <color theme="1"/>
        <rFont val="Calibri"/>
        <family val="2"/>
        <scheme val="minor"/>
      </rPr>
      <t>Počet SFP portů:</t>
    </r>
    <r>
      <rPr>
        <sz val="9"/>
        <color theme="1"/>
        <rFont val="Calibri"/>
        <family val="2"/>
        <scheme val="minor"/>
      </rPr>
      <t xml:space="preserve"> 4 SFP+ 10Gb porty
</t>
    </r>
    <r>
      <rPr>
        <u/>
        <sz val="9"/>
        <color theme="1"/>
        <rFont val="Calibri"/>
        <family val="2"/>
        <scheme val="minor"/>
      </rPr>
      <t>Kapacita přepínání:</t>
    </r>
    <r>
      <rPr>
        <sz val="9"/>
        <color theme="1"/>
        <rFont val="Calibri"/>
        <family val="2"/>
        <scheme val="minor"/>
      </rPr>
      <t xml:space="preserve"> 176 Gbps
</t>
    </r>
    <r>
      <rPr>
        <u/>
        <sz val="9"/>
        <color theme="1"/>
        <rFont val="Calibri"/>
        <family val="2"/>
        <scheme val="minor"/>
      </rPr>
      <t>Datový tok:</t>
    </r>
    <r>
      <rPr>
        <sz val="9"/>
        <color theme="1"/>
        <rFont val="Calibri"/>
        <family val="2"/>
        <scheme val="minor"/>
      </rPr>
      <t xml:space="preserve"> 112 milionů paketů za sekundu
</t>
    </r>
    <r>
      <rPr>
        <u/>
        <sz val="9"/>
        <color theme="1"/>
        <rFont val="Calibri"/>
        <family val="2"/>
        <scheme val="minor"/>
      </rPr>
      <t>Velikost tabulky MAC adres:</t>
    </r>
    <r>
      <rPr>
        <sz val="9"/>
        <color theme="1"/>
        <rFont val="Calibri"/>
        <family val="2"/>
        <scheme val="minor"/>
      </rPr>
      <t xml:space="preserve"> 32 000 záznamů
</t>
    </r>
    <r>
      <rPr>
        <b/>
        <sz val="9"/>
        <color theme="1"/>
        <rFont val="Calibri"/>
        <family val="2"/>
        <scheme val="minor"/>
      </rPr>
      <t>Vlastnosti:</t>
    </r>
    <r>
      <rPr>
        <sz val="9"/>
        <color theme="1"/>
        <rFont val="Calibri"/>
        <family val="2"/>
        <scheme val="minor"/>
      </rPr>
      <t xml:space="preserve">
o Podpora plnohodnotné správy přes IPv4 a IPv6 rozhraní.
o Podpora statického L3 směrování mezi VLAN rozhraními.
o Podpora dynamického routingu skrze protokoly RIP, OSPFv2 a OSPFv3.
o SNMP verze 2c a 3.
o Quality of Service (QoS).
o Multiple spanning tree.
o Podpora spanning tree instance per VLAN s 802.1Q tagováním BPDU rámců.
o Podpora protokolu MVRP pro administraci a distribuci VLAN.
o Funkce mDNS brány pro distribuci a filtraci multicast služeb napříč IP subenty.
o Monitoring datových toků v síti pomocí sFlow.
o Software REST API pro automatizaci nastavení sítě.
o Podpora technologie VxLAN.
o Podpora standardu 802.1v.
o Rozpoznání připojeného Wi-Fi AP a VLAN na něm nastavených. Automatické přidání takto detekovaných VLAN na port.
</t>
    </r>
    <r>
      <rPr>
        <b/>
        <sz val="9"/>
        <color theme="1"/>
        <rFont val="Calibri"/>
        <family val="2"/>
        <scheme val="minor"/>
      </rPr>
      <t>Bezpečnost:</t>
    </r>
    <r>
      <rPr>
        <sz val="9"/>
        <color theme="1"/>
        <rFont val="Calibri"/>
        <family val="2"/>
        <scheme val="minor"/>
      </rPr>
      <t xml:space="preserve">
o Podpora SSH/SSL
o Podpora filtrování MAC adres
o Podpora IEEE 802.1x
o Podpora aktivního monitorování RADIUS serveru přednastaveným jménem a heslem.
o Podpora RADIUS MAC autentizace, která probíhá před 802.1x autentizací pro případy, že koncové zařízení není softwarově vybaveno pro 802.1x autentizaci.
o Podpora RADIUS Change of Authorization (RFC3576).
o Schopnost výměny informací s bezdrátovým systémem o nebezpečných či cizích WiFi AP. Shopnost tato AP automaticky izolovat od zbytku sítě.
o IPv6 ND snooping. 
o Private VLAN.
o Možnost přesměrování připojených uživatelů na externí web captive portál.
</t>
    </r>
    <r>
      <rPr>
        <b/>
        <sz val="9"/>
        <color theme="1"/>
        <rFont val="Calibri"/>
        <family val="2"/>
        <scheme val="minor"/>
      </rPr>
      <t xml:space="preserve">Napájení: </t>
    </r>
    <r>
      <rPr>
        <sz val="9"/>
        <color theme="1"/>
        <rFont val="Calibri"/>
        <family val="2"/>
        <scheme val="minor"/>
      </rPr>
      <t xml:space="preserve">
o Typ napájení: AC
o Vstupní napětí: 230 V
o 1x interní zdroj napájení (umístěn v šasi)
</t>
    </r>
    <r>
      <rPr>
        <b/>
        <sz val="9"/>
        <color theme="1"/>
        <rFont val="Calibri"/>
        <family val="2"/>
        <scheme val="minor"/>
      </rPr>
      <t xml:space="preserve">Záruka: </t>
    </r>
    <r>
      <rPr>
        <sz val="9"/>
        <color theme="1"/>
        <rFont val="Calibri"/>
        <family val="2"/>
        <scheme val="minor"/>
      </rPr>
      <t xml:space="preserve">
o Možnost hlášení poruch v pracovní době s odesláním náhradního dílu nejpozději následující pracovní den po dobu 5let
</t>
    </r>
    <r>
      <rPr>
        <b/>
        <sz val="9"/>
        <color theme="1"/>
        <rFont val="Calibri"/>
        <family val="2"/>
        <scheme val="minor"/>
      </rPr>
      <t xml:space="preserve">Licence: </t>
    </r>
    <r>
      <rPr>
        <sz val="9"/>
        <color theme="1"/>
        <rFont val="Calibri"/>
        <family val="2"/>
        <scheme val="minor"/>
      </rPr>
      <t xml:space="preserve">
o Dodávka musí obsahovat veškeré potřebné licence pro využití všech funkcí nabízeného zařízení.
</t>
    </r>
    <r>
      <rPr>
        <b/>
        <sz val="9"/>
        <color theme="1"/>
        <rFont val="Calibri"/>
        <family val="2"/>
        <scheme val="minor"/>
      </rPr>
      <t>• Switch musí být plně kompatibilní a musí mít stejnou správu a operační systém jako již ve škole nasazené switche (škola používá switche od společnosti ARUBA)</t>
    </r>
  </si>
  <si>
    <r>
      <rPr>
        <u/>
        <sz val="9"/>
        <color theme="1"/>
        <rFont val="Calibri"/>
        <family val="2"/>
        <scheme val="minor"/>
      </rPr>
      <t>Typ:</t>
    </r>
    <r>
      <rPr>
        <sz val="9"/>
        <color theme="1"/>
        <rFont val="Calibri"/>
        <family val="2"/>
        <scheme val="minor"/>
      </rPr>
      <t xml:space="preserve"> LAN Switch 48G portů PoE+
</t>
    </r>
    <r>
      <rPr>
        <u/>
        <sz val="9"/>
        <color theme="1"/>
        <rFont val="Calibri"/>
        <family val="2"/>
        <scheme val="minor"/>
      </rPr>
      <t>Velikost:</t>
    </r>
    <r>
      <rPr>
        <sz val="9"/>
        <color theme="1"/>
        <rFont val="Calibri"/>
        <family val="2"/>
        <scheme val="minor"/>
      </rPr>
      <t xml:space="preserve"> 1U do Racku 19“
</t>
    </r>
    <r>
      <rPr>
        <u/>
        <sz val="9"/>
        <color theme="1"/>
        <rFont val="Calibri"/>
        <family val="2"/>
        <scheme val="minor"/>
      </rPr>
      <t>Koncepce:</t>
    </r>
    <r>
      <rPr>
        <sz val="9"/>
        <color theme="1"/>
        <rFont val="Calibri"/>
        <family val="2"/>
        <scheme val="minor"/>
      </rPr>
      <t xml:space="preserve"> L2 a L3 light switch (pracuje na 2. a 3. vrstvě modelu OSI), plně spravovatelný
</t>
    </r>
    <r>
      <rPr>
        <u/>
        <sz val="9"/>
        <color theme="1"/>
        <rFont val="Calibri"/>
        <family val="2"/>
        <scheme val="minor"/>
      </rPr>
      <t>Počet portů:</t>
    </r>
    <r>
      <rPr>
        <sz val="9"/>
        <color theme="1"/>
        <rFont val="Calibri"/>
        <family val="2"/>
        <scheme val="minor"/>
      </rPr>
      <t xml:space="preserve"> 48 portů RJ-45 10/100/1000 Mb/s PoE+
</t>
    </r>
    <r>
      <rPr>
        <u/>
        <sz val="9"/>
        <color theme="1"/>
        <rFont val="Calibri"/>
        <family val="2"/>
        <scheme val="minor"/>
      </rPr>
      <t>Počet SFP portů:</t>
    </r>
    <r>
      <rPr>
        <sz val="9"/>
        <color theme="1"/>
        <rFont val="Calibri"/>
        <family val="2"/>
        <scheme val="minor"/>
      </rPr>
      <t xml:space="preserve"> 4 SFP+ 10Gb porty
</t>
    </r>
    <r>
      <rPr>
        <u/>
        <sz val="9"/>
        <color theme="1"/>
        <rFont val="Calibri"/>
        <family val="2"/>
        <scheme val="minor"/>
      </rPr>
      <t>Dostupný výkon pro PoE+ napájení:</t>
    </r>
    <r>
      <rPr>
        <sz val="9"/>
        <color theme="1"/>
        <rFont val="Calibri"/>
        <family val="2"/>
        <scheme val="minor"/>
      </rPr>
      <t xml:space="preserve"> 370W</t>
    </r>
    <r>
      <rPr>
        <u/>
        <sz val="9"/>
        <color theme="1"/>
        <rFont val="Calibri"/>
        <family val="2"/>
        <scheme val="minor"/>
      </rPr>
      <t xml:space="preserve">
Kapacita přepínání:</t>
    </r>
    <r>
      <rPr>
        <sz val="9"/>
        <color theme="1"/>
        <rFont val="Calibri"/>
        <family val="2"/>
        <scheme val="minor"/>
      </rPr>
      <t xml:space="preserve"> 176 Gbps
</t>
    </r>
    <r>
      <rPr>
        <u/>
        <sz val="9"/>
        <color theme="1"/>
        <rFont val="Calibri"/>
        <family val="2"/>
        <scheme val="minor"/>
      </rPr>
      <t>Datový tok:</t>
    </r>
    <r>
      <rPr>
        <sz val="9"/>
        <color theme="1"/>
        <rFont val="Calibri"/>
        <family val="2"/>
        <scheme val="minor"/>
      </rPr>
      <t xml:space="preserve"> 112 milionů paketů za sekundu
</t>
    </r>
    <r>
      <rPr>
        <u/>
        <sz val="9"/>
        <color theme="1"/>
        <rFont val="Calibri"/>
        <family val="2"/>
        <scheme val="minor"/>
      </rPr>
      <t>Velikost tabulky MAC adres:</t>
    </r>
    <r>
      <rPr>
        <sz val="9"/>
        <color theme="1"/>
        <rFont val="Calibri"/>
        <family val="2"/>
        <scheme val="minor"/>
      </rPr>
      <t xml:space="preserve"> 32 000 záznamů
</t>
    </r>
    <r>
      <rPr>
        <b/>
        <sz val="9"/>
        <color theme="1"/>
        <rFont val="Calibri"/>
        <family val="2"/>
        <scheme val="minor"/>
      </rPr>
      <t>Vlastnosti:</t>
    </r>
    <r>
      <rPr>
        <sz val="9"/>
        <color theme="1"/>
        <rFont val="Calibri"/>
        <family val="2"/>
        <scheme val="minor"/>
      </rPr>
      <t xml:space="preserve">
o Podpora plnohodnotné správy přes IPv4 a IPv6 rozhraní.
o Podpora statického L3 směrování mezi VLAN rozhraními.
o Podpora dynamického routingu skrze protokoly RIP, OSPFv2 a OSPFv3.
o SNMP verze 2c a 3.
o Quality of Service (QoS).
o Multiple spanning tree.
o Podpora spanning tree instance per VLAN s 802.1Q tagováním BPDU rámců.
o Podpora protokolu MVRP pro administraci a distribuci VLAN.
o Funkce mDNS brány pro distribuci a filtraci multicast služeb napříč IP subenty.
o Monitoring datových toků v síti pomocí sFlow.
o Software REST API pro automatizaci nastavení sítě.
o Podpora technologie VxLAN.
o Podpora standardu 802.1v.
o Rozpoznání připojeného Wi-Fi AP a VLAN na něm nastavených. Automatické přidání takto detekovaných VLAN na port.
</t>
    </r>
    <r>
      <rPr>
        <b/>
        <sz val="9"/>
        <color theme="1"/>
        <rFont val="Calibri"/>
        <family val="2"/>
        <scheme val="minor"/>
      </rPr>
      <t>Bezpečnost:</t>
    </r>
    <r>
      <rPr>
        <sz val="9"/>
        <color theme="1"/>
        <rFont val="Calibri"/>
        <family val="2"/>
        <scheme val="minor"/>
      </rPr>
      <t xml:space="preserve">
o Podpora SSH/SSL
o Podpora filtrování MAC adres
o Podpora IEEE 802.1x
o Podpora aktivního monitorování RADIUS serveru přednastaveným jménem a heslem.
o Podpora RADIUS MAC autentizace, která probíhá před 802.1x autentizací pro případy, že koncové zařízení není softwarově vybaveno pro 802.1x autentizaci.
o Podpora RADIUS Change of Authorization (RFC3576).
o Schopnost výměny informací s bezdrátovým systémem o nebezpečných či cizích WiFi AP. Shopnost tato AP automaticky izolovat od zbytku sítě.
o IPv6 ND snooping. 
o Private VLAN.
o Možnost přesměrování připojených uživatelů na externí web captive portál.
</t>
    </r>
    <r>
      <rPr>
        <b/>
        <sz val="9"/>
        <color theme="1"/>
        <rFont val="Calibri"/>
        <family val="2"/>
        <scheme val="minor"/>
      </rPr>
      <t xml:space="preserve">Napájení: </t>
    </r>
    <r>
      <rPr>
        <sz val="9"/>
        <color theme="1"/>
        <rFont val="Calibri"/>
        <family val="2"/>
        <scheme val="minor"/>
      </rPr>
      <t xml:space="preserve">
o Typ napájení: AC
o Vstupní napětí: 230 V
o 1x interní zdroj napájení (umístěn v šasi)
</t>
    </r>
    <r>
      <rPr>
        <b/>
        <sz val="9"/>
        <color theme="1"/>
        <rFont val="Calibri"/>
        <family val="2"/>
        <scheme val="minor"/>
      </rPr>
      <t xml:space="preserve">Záruka: </t>
    </r>
    <r>
      <rPr>
        <sz val="9"/>
        <color theme="1"/>
        <rFont val="Calibri"/>
        <family val="2"/>
        <scheme val="minor"/>
      </rPr>
      <t xml:space="preserve">
o Možnost hlášení poruch v pracovní době s odesláním náhradního dílu nejpozději následující pracovní den po dobu 5let
</t>
    </r>
    <r>
      <rPr>
        <b/>
        <sz val="9"/>
        <color theme="1"/>
        <rFont val="Calibri"/>
        <family val="2"/>
        <scheme val="minor"/>
      </rPr>
      <t xml:space="preserve">Licence: </t>
    </r>
    <r>
      <rPr>
        <sz val="9"/>
        <color theme="1"/>
        <rFont val="Calibri"/>
        <family val="2"/>
        <scheme val="minor"/>
      </rPr>
      <t xml:space="preserve">
o Dodávka musí obsahovat veškeré potřebné licence pro využití všech funkcí nabízeného zařízení.
</t>
    </r>
    <r>
      <rPr>
        <b/>
        <sz val="9"/>
        <color theme="1"/>
        <rFont val="Calibri"/>
        <family val="2"/>
        <scheme val="minor"/>
      </rPr>
      <t>• Switch musí být plně kompatibilní a musí mít stejnou správu a operační systém jako již ve škole nasazené switche (škola používá switche od společnosti ARUBA)</t>
    </r>
  </si>
  <si>
    <r>
      <rPr>
        <i/>
        <sz val="11"/>
        <color theme="1"/>
        <rFont val="Calibri"/>
        <family val="2"/>
        <scheme val="minor"/>
      </rPr>
      <t>Prohlašuji, že veškeré shora uvedené údaje (parametry) jsou úplné, pravdivé a odpovídají skutečnosti. Jsem si vědom/a právních následků v případě uvedení nesprávných nebo nepravdivých údajů (parametrů).</t>
    </r>
    <r>
      <rPr>
        <sz val="11"/>
        <color theme="1"/>
        <rFont val="Calibri"/>
        <family val="2"/>
        <scheme val="minor"/>
      </rPr>
      <t xml:space="preserve">
V ...................................... dne ................ 2024                                                                                                                                            ……………………….........………...................……....
                                                                                                                                                                                                                                                                       razítko a podpis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</si>
</sst>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24"/>
      <color theme="4" tint="-0.499984740745262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u/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9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6">
    <xf numFmtId="0" fontId="0" fillId="0" borderId="0" xfId="0"/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4" fontId="9" fillId="0" borderId="22" xfId="0" applyNumberFormat="1" applyFont="1" applyBorder="1" applyAlignment="1">
      <alignment vertical="center" wrapText="1"/>
    </xf>
    <xf numFmtId="4" fontId="11" fillId="0" borderId="32" xfId="2" applyNumberFormat="1" applyFont="1" applyBorder="1" applyAlignment="1">
      <alignment vertical="center" wrapText="1"/>
    </xf>
    <xf numFmtId="4" fontId="9" fillId="0" borderId="7" xfId="0" applyNumberFormat="1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44" fontId="14" fillId="5" borderId="35" xfId="0" applyNumberFormat="1" applyFont="1" applyFill="1" applyBorder="1" applyAlignment="1">
      <alignment horizontal="center" vertical="center"/>
    </xf>
    <xf numFmtId="0" fontId="20" fillId="3" borderId="17" xfId="0" applyFont="1" applyFill="1" applyBorder="1" applyAlignment="1">
      <alignment vertical="center" wrapText="1"/>
    </xf>
    <xf numFmtId="4" fontId="13" fillId="0" borderId="10" xfId="0" applyNumberFormat="1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4" fontId="11" fillId="0" borderId="20" xfId="1" applyFont="1" applyBorder="1" applyAlignment="1">
      <alignment horizontal="center" vertical="center"/>
    </xf>
    <xf numFmtId="44" fontId="11" fillId="0" borderId="30" xfId="1" applyFont="1" applyBorder="1" applyAlignment="1">
      <alignment horizontal="center" vertical="center"/>
    </xf>
    <xf numFmtId="44" fontId="11" fillId="0" borderId="19" xfId="1" applyFont="1" applyBorder="1" applyAlignment="1">
      <alignment horizontal="center" vertical="center"/>
    </xf>
    <xf numFmtId="44" fontId="11" fillId="0" borderId="34" xfId="1" applyFont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4" fontId="9" fillId="3" borderId="16" xfId="0" applyNumberFormat="1" applyFont="1" applyFill="1" applyBorder="1" applyAlignment="1">
      <alignment horizontal="center" vertical="center"/>
    </xf>
    <xf numFmtId="4" fontId="9" fillId="3" borderId="26" xfId="0" applyNumberFormat="1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/>
    </xf>
    <xf numFmtId="4" fontId="11" fillId="0" borderId="29" xfId="0" applyNumberFormat="1" applyFont="1" applyBorder="1" applyAlignment="1">
      <alignment horizontal="center" vertical="center"/>
    </xf>
    <xf numFmtId="44" fontId="11" fillId="0" borderId="29" xfId="1" applyFont="1" applyBorder="1" applyAlignment="1">
      <alignment horizontal="center" vertical="center"/>
    </xf>
    <xf numFmtId="4" fontId="9" fillId="3" borderId="21" xfId="0" applyNumberFormat="1" applyFont="1" applyFill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/>
    </xf>
    <xf numFmtId="4" fontId="11" fillId="0" borderId="34" xfId="0" applyNumberFormat="1" applyFont="1" applyBorder="1" applyAlignment="1">
      <alignment horizontal="center" vertical="center"/>
    </xf>
    <xf numFmtId="44" fontId="11" fillId="0" borderId="23" xfId="1" applyFont="1" applyBorder="1" applyAlignment="1">
      <alignment horizontal="center" vertical="center"/>
    </xf>
    <xf numFmtId="44" fontId="11" fillId="0" borderId="24" xfId="1" applyFont="1" applyBorder="1" applyAlignment="1">
      <alignment horizontal="center" vertical="center"/>
    </xf>
    <xf numFmtId="4" fontId="11" fillId="0" borderId="25" xfId="0" applyNumberFormat="1" applyFont="1" applyBorder="1" applyAlignment="1">
      <alignment horizontal="left" vertical="center" wrapText="1"/>
    </xf>
    <xf numFmtId="4" fontId="11" fillId="0" borderId="27" xfId="0" applyNumberFormat="1" applyFont="1" applyBorder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/>
    </xf>
    <xf numFmtId="4" fontId="11" fillId="0" borderId="23" xfId="0" applyNumberFormat="1" applyFont="1" applyBorder="1" applyAlignment="1">
      <alignment horizontal="center" vertical="center"/>
    </xf>
    <xf numFmtId="44" fontId="11" fillId="0" borderId="27" xfId="1" applyFont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4" fontId="11" fillId="0" borderId="27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4" fontId="21" fillId="4" borderId="19" xfId="1" applyFont="1" applyFill="1" applyBorder="1" applyAlignment="1">
      <alignment horizontal="center" vertical="center"/>
    </xf>
    <xf numFmtId="44" fontId="21" fillId="4" borderId="23" xfId="1" applyFont="1" applyFill="1" applyBorder="1" applyAlignment="1">
      <alignment horizontal="center" vertical="center"/>
    </xf>
    <xf numFmtId="44" fontId="21" fillId="4" borderId="29" xfId="1" applyFont="1" applyFill="1" applyBorder="1" applyAlignment="1">
      <alignment horizontal="center" vertical="center"/>
    </xf>
    <xf numFmtId="44" fontId="21" fillId="4" borderId="27" xfId="1" applyFont="1" applyFill="1" applyBorder="1" applyAlignment="1">
      <alignment horizontal="center" vertical="center"/>
    </xf>
    <xf numFmtId="44" fontId="21" fillId="4" borderId="34" xfId="1" applyFont="1" applyFill="1" applyBorder="1" applyAlignment="1">
      <alignment horizontal="center" vertical="center"/>
    </xf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DE5E6-615B-474C-A701-D65797A30947}">
  <sheetPr>
    <pageSetUpPr fitToPage="1"/>
  </sheetPr>
  <dimension ref="A1:I87"/>
  <sheetViews>
    <sheetView tabSelected="1" zoomScale="73" zoomScaleNormal="73" workbookViewId="0">
      <selection sqref="A1:I33"/>
    </sheetView>
  </sheetViews>
  <sheetFormatPr defaultRowHeight="15" x14ac:dyDescent="0.25"/>
  <cols>
    <col min="1" max="1" width="8.140625" customWidth="1"/>
    <col min="2" max="2" width="55.85546875" customWidth="1"/>
    <col min="3" max="3" width="8" customWidth="1"/>
    <col min="4" max="4" width="8.140625" bestFit="1" customWidth="1"/>
    <col min="5" max="5" width="8" bestFit="1" customWidth="1"/>
    <col min="6" max="6" width="16.140625" bestFit="1" customWidth="1"/>
    <col min="7" max="7" width="15.5703125" bestFit="1" customWidth="1"/>
    <col min="8" max="9" width="20.42578125" bestFit="1" customWidth="1"/>
  </cols>
  <sheetData>
    <row r="1" spans="1:9" x14ac:dyDescent="0.25">
      <c r="A1" s="51" t="s">
        <v>44</v>
      </c>
      <c r="B1" s="52"/>
      <c r="C1" s="52"/>
      <c r="D1" s="52"/>
      <c r="E1" s="52"/>
      <c r="F1" s="52"/>
      <c r="G1" s="52"/>
      <c r="H1" s="52"/>
      <c r="I1" s="53"/>
    </row>
    <row r="2" spans="1:9" x14ac:dyDescent="0.25">
      <c r="A2" s="54"/>
      <c r="B2" s="55"/>
      <c r="C2" s="55"/>
      <c r="D2" s="55"/>
      <c r="E2" s="55"/>
      <c r="F2" s="55"/>
      <c r="G2" s="55"/>
      <c r="H2" s="55"/>
      <c r="I2" s="56"/>
    </row>
    <row r="3" spans="1:9" x14ac:dyDescent="0.25">
      <c r="A3" s="54"/>
      <c r="B3" s="55"/>
      <c r="C3" s="55"/>
      <c r="D3" s="55"/>
      <c r="E3" s="55"/>
      <c r="F3" s="55"/>
      <c r="G3" s="55"/>
      <c r="H3" s="55"/>
      <c r="I3" s="56"/>
    </row>
    <row r="4" spans="1:9" x14ac:dyDescent="0.25">
      <c r="A4" s="54"/>
      <c r="B4" s="55"/>
      <c r="C4" s="55"/>
      <c r="D4" s="55"/>
      <c r="E4" s="55"/>
      <c r="F4" s="55"/>
      <c r="G4" s="55"/>
      <c r="H4" s="55"/>
      <c r="I4" s="56"/>
    </row>
    <row r="5" spans="1:9" x14ac:dyDescent="0.25">
      <c r="A5" s="54"/>
      <c r="B5" s="55"/>
      <c r="C5" s="55"/>
      <c r="D5" s="55"/>
      <c r="E5" s="55"/>
      <c r="F5" s="55"/>
      <c r="G5" s="55"/>
      <c r="H5" s="55"/>
      <c r="I5" s="56"/>
    </row>
    <row r="6" spans="1:9" x14ac:dyDescent="0.25">
      <c r="A6" s="54"/>
      <c r="B6" s="55"/>
      <c r="C6" s="55"/>
      <c r="D6" s="55"/>
      <c r="E6" s="55"/>
      <c r="F6" s="55"/>
      <c r="G6" s="55"/>
      <c r="H6" s="55"/>
      <c r="I6" s="56"/>
    </row>
    <row r="7" spans="1:9" x14ac:dyDescent="0.25">
      <c r="A7" s="54"/>
      <c r="B7" s="55"/>
      <c r="C7" s="55"/>
      <c r="D7" s="55"/>
      <c r="E7" s="55"/>
      <c r="F7" s="55"/>
      <c r="G7" s="55"/>
      <c r="H7" s="55"/>
      <c r="I7" s="56"/>
    </row>
    <row r="8" spans="1:9" x14ac:dyDescent="0.25">
      <c r="A8" s="54"/>
      <c r="B8" s="55"/>
      <c r="C8" s="55"/>
      <c r="D8" s="55"/>
      <c r="E8" s="55"/>
      <c r="F8" s="55"/>
      <c r="G8" s="55"/>
      <c r="H8" s="55"/>
      <c r="I8" s="56"/>
    </row>
    <row r="9" spans="1:9" x14ac:dyDescent="0.25">
      <c r="A9" s="54"/>
      <c r="B9" s="55"/>
      <c r="C9" s="55"/>
      <c r="D9" s="55"/>
      <c r="E9" s="55"/>
      <c r="F9" s="55"/>
      <c r="G9" s="55"/>
      <c r="H9" s="55"/>
      <c r="I9" s="56"/>
    </row>
    <row r="10" spans="1:9" x14ac:dyDescent="0.25">
      <c r="A10" s="54"/>
      <c r="B10" s="55"/>
      <c r="C10" s="55"/>
      <c r="D10" s="55"/>
      <c r="E10" s="55"/>
      <c r="F10" s="55"/>
      <c r="G10" s="55"/>
      <c r="H10" s="55"/>
      <c r="I10" s="56"/>
    </row>
    <row r="11" spans="1:9" x14ac:dyDescent="0.25">
      <c r="A11" s="54"/>
      <c r="B11" s="55"/>
      <c r="C11" s="55"/>
      <c r="D11" s="55"/>
      <c r="E11" s="55"/>
      <c r="F11" s="55"/>
      <c r="G11" s="55"/>
      <c r="H11" s="55"/>
      <c r="I11" s="56"/>
    </row>
    <row r="12" spans="1:9" x14ac:dyDescent="0.25">
      <c r="A12" s="54"/>
      <c r="B12" s="55"/>
      <c r="C12" s="55"/>
      <c r="D12" s="55"/>
      <c r="E12" s="55"/>
      <c r="F12" s="55"/>
      <c r="G12" s="55"/>
      <c r="H12" s="55"/>
      <c r="I12" s="56"/>
    </row>
    <row r="13" spans="1:9" x14ac:dyDescent="0.25">
      <c r="A13" s="54"/>
      <c r="B13" s="55"/>
      <c r="C13" s="55"/>
      <c r="D13" s="55"/>
      <c r="E13" s="55"/>
      <c r="F13" s="55"/>
      <c r="G13" s="55"/>
      <c r="H13" s="55"/>
      <c r="I13" s="56"/>
    </row>
    <row r="14" spans="1:9" x14ac:dyDescent="0.25">
      <c r="A14" s="54"/>
      <c r="B14" s="55"/>
      <c r="C14" s="55"/>
      <c r="D14" s="55"/>
      <c r="E14" s="55"/>
      <c r="F14" s="55"/>
      <c r="G14" s="55"/>
      <c r="H14" s="55"/>
      <c r="I14" s="56"/>
    </row>
    <row r="15" spans="1:9" x14ac:dyDescent="0.25">
      <c r="A15" s="54"/>
      <c r="B15" s="55"/>
      <c r="C15" s="55"/>
      <c r="D15" s="55"/>
      <c r="E15" s="55"/>
      <c r="F15" s="55"/>
      <c r="G15" s="55"/>
      <c r="H15" s="55"/>
      <c r="I15" s="56"/>
    </row>
    <row r="16" spans="1:9" x14ac:dyDescent="0.25">
      <c r="A16" s="54"/>
      <c r="B16" s="55"/>
      <c r="C16" s="55"/>
      <c r="D16" s="55"/>
      <c r="E16" s="55"/>
      <c r="F16" s="55"/>
      <c r="G16" s="55"/>
      <c r="H16" s="55"/>
      <c r="I16" s="56"/>
    </row>
    <row r="17" spans="1:9" x14ac:dyDescent="0.25">
      <c r="A17" s="54"/>
      <c r="B17" s="55"/>
      <c r="C17" s="55"/>
      <c r="D17" s="55"/>
      <c r="E17" s="55"/>
      <c r="F17" s="55"/>
      <c r="G17" s="55"/>
      <c r="H17" s="55"/>
      <c r="I17" s="56"/>
    </row>
    <row r="18" spans="1:9" x14ac:dyDescent="0.25">
      <c r="A18" s="54"/>
      <c r="B18" s="55"/>
      <c r="C18" s="55"/>
      <c r="D18" s="55"/>
      <c r="E18" s="55"/>
      <c r="F18" s="55"/>
      <c r="G18" s="55"/>
      <c r="H18" s="55"/>
      <c r="I18" s="56"/>
    </row>
    <row r="19" spans="1:9" x14ac:dyDescent="0.25">
      <c r="A19" s="54"/>
      <c r="B19" s="55"/>
      <c r="C19" s="55"/>
      <c r="D19" s="55"/>
      <c r="E19" s="55"/>
      <c r="F19" s="55"/>
      <c r="G19" s="55"/>
      <c r="H19" s="55"/>
      <c r="I19" s="56"/>
    </row>
    <row r="20" spans="1:9" x14ac:dyDescent="0.25">
      <c r="A20" s="54"/>
      <c r="B20" s="55"/>
      <c r="C20" s="55"/>
      <c r="D20" s="55"/>
      <c r="E20" s="55"/>
      <c r="F20" s="55"/>
      <c r="G20" s="55"/>
      <c r="H20" s="55"/>
      <c r="I20" s="56"/>
    </row>
    <row r="21" spans="1:9" x14ac:dyDescent="0.25">
      <c r="A21" s="54"/>
      <c r="B21" s="55"/>
      <c r="C21" s="55"/>
      <c r="D21" s="55"/>
      <c r="E21" s="55"/>
      <c r="F21" s="55"/>
      <c r="G21" s="55"/>
      <c r="H21" s="55"/>
      <c r="I21" s="56"/>
    </row>
    <row r="22" spans="1:9" x14ac:dyDescent="0.25">
      <c r="A22" s="54"/>
      <c r="B22" s="55"/>
      <c r="C22" s="55"/>
      <c r="D22" s="55"/>
      <c r="E22" s="55"/>
      <c r="F22" s="55"/>
      <c r="G22" s="55"/>
      <c r="H22" s="55"/>
      <c r="I22" s="56"/>
    </row>
    <row r="23" spans="1:9" x14ac:dyDescent="0.25">
      <c r="A23" s="54"/>
      <c r="B23" s="55"/>
      <c r="C23" s="55"/>
      <c r="D23" s="55"/>
      <c r="E23" s="55"/>
      <c r="F23" s="55"/>
      <c r="G23" s="55"/>
      <c r="H23" s="55"/>
      <c r="I23" s="56"/>
    </row>
    <row r="24" spans="1:9" x14ac:dyDescent="0.25">
      <c r="A24" s="54"/>
      <c r="B24" s="55"/>
      <c r="C24" s="55"/>
      <c r="D24" s="55"/>
      <c r="E24" s="55"/>
      <c r="F24" s="55"/>
      <c r="G24" s="55"/>
      <c r="H24" s="55"/>
      <c r="I24" s="56"/>
    </row>
    <row r="25" spans="1:9" x14ac:dyDescent="0.25">
      <c r="A25" s="54"/>
      <c r="B25" s="55"/>
      <c r="C25" s="55"/>
      <c r="D25" s="55"/>
      <c r="E25" s="55"/>
      <c r="F25" s="55"/>
      <c r="G25" s="55"/>
      <c r="H25" s="55"/>
      <c r="I25" s="56"/>
    </row>
    <row r="26" spans="1:9" x14ac:dyDescent="0.25">
      <c r="A26" s="54"/>
      <c r="B26" s="55"/>
      <c r="C26" s="55"/>
      <c r="D26" s="55"/>
      <c r="E26" s="55"/>
      <c r="F26" s="55"/>
      <c r="G26" s="55"/>
      <c r="H26" s="55"/>
      <c r="I26" s="56"/>
    </row>
    <row r="27" spans="1:9" x14ac:dyDescent="0.25">
      <c r="A27" s="54"/>
      <c r="B27" s="55"/>
      <c r="C27" s="55"/>
      <c r="D27" s="55"/>
      <c r="E27" s="55"/>
      <c r="F27" s="55"/>
      <c r="G27" s="55"/>
      <c r="H27" s="55"/>
      <c r="I27" s="56"/>
    </row>
    <row r="28" spans="1:9" x14ac:dyDescent="0.25">
      <c r="A28" s="54"/>
      <c r="B28" s="55"/>
      <c r="C28" s="55"/>
      <c r="D28" s="55"/>
      <c r="E28" s="55"/>
      <c r="F28" s="55"/>
      <c r="G28" s="55"/>
      <c r="H28" s="55"/>
      <c r="I28" s="56"/>
    </row>
    <row r="29" spans="1:9" x14ac:dyDescent="0.25">
      <c r="A29" s="54"/>
      <c r="B29" s="55"/>
      <c r="C29" s="55"/>
      <c r="D29" s="55"/>
      <c r="E29" s="55"/>
      <c r="F29" s="55"/>
      <c r="G29" s="55"/>
      <c r="H29" s="55"/>
      <c r="I29" s="56"/>
    </row>
    <row r="30" spans="1:9" x14ac:dyDescent="0.25">
      <c r="A30" s="54"/>
      <c r="B30" s="55"/>
      <c r="C30" s="55"/>
      <c r="D30" s="55"/>
      <c r="E30" s="55"/>
      <c r="F30" s="55"/>
      <c r="G30" s="55"/>
      <c r="H30" s="55"/>
      <c r="I30" s="56"/>
    </row>
    <row r="31" spans="1:9" x14ac:dyDescent="0.25">
      <c r="A31" s="54"/>
      <c r="B31" s="55"/>
      <c r="C31" s="55"/>
      <c r="D31" s="55"/>
      <c r="E31" s="55"/>
      <c r="F31" s="55"/>
      <c r="G31" s="55"/>
      <c r="H31" s="55"/>
      <c r="I31" s="56"/>
    </row>
    <row r="32" spans="1:9" x14ac:dyDescent="0.25">
      <c r="A32" s="54"/>
      <c r="B32" s="55"/>
      <c r="C32" s="55"/>
      <c r="D32" s="55"/>
      <c r="E32" s="55"/>
      <c r="F32" s="55"/>
      <c r="G32" s="55"/>
      <c r="H32" s="55"/>
      <c r="I32" s="56"/>
    </row>
    <row r="33" spans="1:9" ht="15.75" thickBot="1" x14ac:dyDescent="0.3">
      <c r="A33" s="57"/>
      <c r="B33" s="58"/>
      <c r="C33" s="58"/>
      <c r="D33" s="58"/>
      <c r="E33" s="58"/>
      <c r="F33" s="58"/>
      <c r="G33" s="58"/>
      <c r="H33" s="58"/>
      <c r="I33" s="59"/>
    </row>
    <row r="34" spans="1:9" ht="19.5" thickBot="1" x14ac:dyDescent="0.3">
      <c r="A34" s="60"/>
      <c r="B34" s="60"/>
      <c r="C34" s="60"/>
      <c r="D34" s="60"/>
      <c r="E34" s="60"/>
      <c r="F34" s="60"/>
      <c r="G34" s="60"/>
      <c r="H34" s="60"/>
      <c r="I34" s="60"/>
    </row>
    <row r="35" spans="1:9" ht="49.5" customHeight="1" thickBot="1" x14ac:dyDescent="0.3">
      <c r="A35" s="1" t="s">
        <v>0</v>
      </c>
      <c r="B35" s="2" t="s">
        <v>1</v>
      </c>
      <c r="C35" s="2" t="s">
        <v>2</v>
      </c>
      <c r="D35" s="2" t="s">
        <v>3</v>
      </c>
      <c r="E35" s="4" t="s">
        <v>4</v>
      </c>
      <c r="F35" s="4" t="s">
        <v>5</v>
      </c>
      <c r="G35" s="5" t="s">
        <v>6</v>
      </c>
      <c r="H35" s="4" t="s">
        <v>7</v>
      </c>
      <c r="I35" s="3" t="s">
        <v>8</v>
      </c>
    </row>
    <row r="36" spans="1:9" x14ac:dyDescent="0.25">
      <c r="A36" s="48">
        <v>1</v>
      </c>
      <c r="B36" s="11" t="s">
        <v>9</v>
      </c>
      <c r="C36" s="31" t="s">
        <v>10</v>
      </c>
      <c r="D36" s="33" t="s">
        <v>11</v>
      </c>
      <c r="E36" s="35">
        <v>1</v>
      </c>
      <c r="F36" s="61">
        <v>0</v>
      </c>
      <c r="G36" s="27">
        <f>SUM(F36*1.21)</f>
        <v>0</v>
      </c>
      <c r="H36" s="27">
        <f>SUM(E36*F36)</f>
        <v>0</v>
      </c>
      <c r="I36" s="25">
        <f>SUM(H36*1.21)</f>
        <v>0</v>
      </c>
    </row>
    <row r="37" spans="1:9" ht="108" customHeight="1" x14ac:dyDescent="0.25">
      <c r="A37" s="29"/>
      <c r="B37" s="6" t="s">
        <v>12</v>
      </c>
      <c r="C37" s="38"/>
      <c r="D37" s="45"/>
      <c r="E37" s="46"/>
      <c r="F37" s="62"/>
      <c r="G37" s="41"/>
      <c r="H37" s="41"/>
      <c r="I37" s="42"/>
    </row>
    <row r="38" spans="1:9" ht="290.25" customHeight="1" x14ac:dyDescent="0.25">
      <c r="A38" s="29"/>
      <c r="B38" s="43" t="s">
        <v>45</v>
      </c>
      <c r="C38" s="38"/>
      <c r="D38" s="45"/>
      <c r="E38" s="46"/>
      <c r="F38" s="62"/>
      <c r="G38" s="41"/>
      <c r="H38" s="41"/>
      <c r="I38" s="42"/>
    </row>
    <row r="39" spans="1:9" ht="409.6" customHeight="1" thickBot="1" x14ac:dyDescent="0.3">
      <c r="A39" s="30"/>
      <c r="B39" s="44"/>
      <c r="C39" s="32"/>
      <c r="D39" s="34"/>
      <c r="E39" s="36"/>
      <c r="F39" s="63"/>
      <c r="G39" s="37"/>
      <c r="H39" s="37"/>
      <c r="I39" s="26"/>
    </row>
    <row r="40" spans="1:9" x14ac:dyDescent="0.25">
      <c r="A40" s="29">
        <v>2</v>
      </c>
      <c r="B40" s="11" t="s">
        <v>13</v>
      </c>
      <c r="C40" s="31" t="s">
        <v>10</v>
      </c>
      <c r="D40" s="33" t="s">
        <v>11</v>
      </c>
      <c r="E40" s="35">
        <v>2</v>
      </c>
      <c r="F40" s="61">
        <v>0</v>
      </c>
      <c r="G40" s="27">
        <f>SUM(F40*1.21)</f>
        <v>0</v>
      </c>
      <c r="H40" s="27">
        <f>SUM(E40*F40)</f>
        <v>0</v>
      </c>
      <c r="I40" s="25">
        <f>SUM(H40*1.21)</f>
        <v>0</v>
      </c>
    </row>
    <row r="41" spans="1:9" ht="121.5" customHeight="1" x14ac:dyDescent="0.25">
      <c r="A41" s="29"/>
      <c r="B41" s="6" t="s">
        <v>12</v>
      </c>
      <c r="C41" s="38"/>
      <c r="D41" s="45"/>
      <c r="E41" s="46"/>
      <c r="F41" s="62"/>
      <c r="G41" s="41"/>
      <c r="H41" s="41"/>
      <c r="I41" s="42"/>
    </row>
    <row r="42" spans="1:9" ht="342" customHeight="1" x14ac:dyDescent="0.25">
      <c r="A42" s="29"/>
      <c r="B42" s="43" t="s">
        <v>46</v>
      </c>
      <c r="C42" s="38"/>
      <c r="D42" s="45"/>
      <c r="E42" s="46"/>
      <c r="F42" s="62"/>
      <c r="G42" s="41"/>
      <c r="H42" s="41"/>
      <c r="I42" s="42"/>
    </row>
    <row r="43" spans="1:9" ht="371.25" customHeight="1" thickBot="1" x14ac:dyDescent="0.3">
      <c r="A43" s="30"/>
      <c r="B43" s="44"/>
      <c r="C43" s="32"/>
      <c r="D43" s="34"/>
      <c r="E43" s="36"/>
      <c r="F43" s="63"/>
      <c r="G43" s="37"/>
      <c r="H43" s="37"/>
      <c r="I43" s="26"/>
    </row>
    <row r="44" spans="1:9" x14ac:dyDescent="0.25">
      <c r="A44" s="48">
        <v>3</v>
      </c>
      <c r="B44" s="11" t="s">
        <v>14</v>
      </c>
      <c r="C44" s="31" t="s">
        <v>10</v>
      </c>
      <c r="D44" s="33" t="s">
        <v>11</v>
      </c>
      <c r="E44" s="35">
        <v>1</v>
      </c>
      <c r="F44" s="61">
        <v>0</v>
      </c>
      <c r="G44" s="27">
        <f>SUM(F44*1.21)</f>
        <v>0</v>
      </c>
      <c r="H44" s="27">
        <f>SUM(E44*F44)</f>
        <v>0</v>
      </c>
      <c r="I44" s="25">
        <f>SUM(H44*1.21)</f>
        <v>0</v>
      </c>
    </row>
    <row r="45" spans="1:9" ht="112.5" customHeight="1" x14ac:dyDescent="0.25">
      <c r="A45" s="29"/>
      <c r="B45" s="6" t="s">
        <v>12</v>
      </c>
      <c r="C45" s="38"/>
      <c r="D45" s="49"/>
      <c r="E45" s="50"/>
      <c r="F45" s="64"/>
      <c r="G45" s="47"/>
      <c r="H45" s="47"/>
      <c r="I45" s="42"/>
    </row>
    <row r="46" spans="1:9" ht="299.25" customHeight="1" x14ac:dyDescent="0.25">
      <c r="A46" s="29"/>
      <c r="B46" s="43" t="s">
        <v>47</v>
      </c>
      <c r="C46" s="38"/>
      <c r="D46" s="49"/>
      <c r="E46" s="50"/>
      <c r="F46" s="64"/>
      <c r="G46" s="47"/>
      <c r="H46" s="47"/>
      <c r="I46" s="42"/>
    </row>
    <row r="47" spans="1:9" ht="402" customHeight="1" thickBot="1" x14ac:dyDescent="0.3">
      <c r="A47" s="30"/>
      <c r="B47" s="44"/>
      <c r="C47" s="38"/>
      <c r="D47" s="49"/>
      <c r="E47" s="50"/>
      <c r="F47" s="64"/>
      <c r="G47" s="47"/>
      <c r="H47" s="47"/>
      <c r="I47" s="42"/>
    </row>
    <row r="48" spans="1:9" x14ac:dyDescent="0.25">
      <c r="A48" s="29">
        <v>4</v>
      </c>
      <c r="B48" s="11" t="s">
        <v>15</v>
      </c>
      <c r="C48" s="31" t="s">
        <v>10</v>
      </c>
      <c r="D48" s="33" t="s">
        <v>11</v>
      </c>
      <c r="E48" s="35">
        <v>2</v>
      </c>
      <c r="F48" s="61">
        <v>0</v>
      </c>
      <c r="G48" s="27">
        <f>SUM(F48*1.21)</f>
        <v>0</v>
      </c>
      <c r="H48" s="27">
        <f>SUM(E48*F48)</f>
        <v>0</v>
      </c>
      <c r="I48" s="25">
        <f>SUM(H48*1.21)</f>
        <v>0</v>
      </c>
    </row>
    <row r="49" spans="1:9" ht="109.5" customHeight="1" x14ac:dyDescent="0.25">
      <c r="A49" s="29"/>
      <c r="B49" s="6" t="s">
        <v>12</v>
      </c>
      <c r="C49" s="38"/>
      <c r="D49" s="45"/>
      <c r="E49" s="46"/>
      <c r="F49" s="62"/>
      <c r="G49" s="41"/>
      <c r="H49" s="41"/>
      <c r="I49" s="42"/>
    </row>
    <row r="50" spans="1:9" ht="308.25" customHeight="1" x14ac:dyDescent="0.25">
      <c r="A50" s="29"/>
      <c r="B50" s="43" t="s">
        <v>48</v>
      </c>
      <c r="C50" s="38"/>
      <c r="D50" s="45"/>
      <c r="E50" s="46"/>
      <c r="F50" s="62"/>
      <c r="G50" s="41"/>
      <c r="H50" s="41"/>
      <c r="I50" s="42"/>
    </row>
    <row r="51" spans="1:9" ht="409.6" customHeight="1" thickBot="1" x14ac:dyDescent="0.3">
      <c r="A51" s="30"/>
      <c r="B51" s="44"/>
      <c r="C51" s="32"/>
      <c r="D51" s="34"/>
      <c r="E51" s="36"/>
      <c r="F51" s="63"/>
      <c r="G51" s="37"/>
      <c r="H51" s="37"/>
      <c r="I51" s="26"/>
    </row>
    <row r="52" spans="1:9" x14ac:dyDescent="0.25">
      <c r="A52" s="29">
        <v>5</v>
      </c>
      <c r="B52" s="11" t="s">
        <v>16</v>
      </c>
      <c r="C52" s="31" t="s">
        <v>10</v>
      </c>
      <c r="D52" s="33" t="s">
        <v>11</v>
      </c>
      <c r="E52" s="35">
        <v>10</v>
      </c>
      <c r="F52" s="61">
        <v>0</v>
      </c>
      <c r="G52" s="27">
        <f>SUM(F52*1.21)</f>
        <v>0</v>
      </c>
      <c r="H52" s="27">
        <f>SUM(E52*F52)</f>
        <v>0</v>
      </c>
      <c r="I52" s="25">
        <f>SUM(H52*1.21)</f>
        <v>0</v>
      </c>
    </row>
    <row r="53" spans="1:9" ht="105" customHeight="1" x14ac:dyDescent="0.25">
      <c r="A53" s="29"/>
      <c r="B53" s="6" t="s">
        <v>17</v>
      </c>
      <c r="C53" s="38"/>
      <c r="D53" s="45"/>
      <c r="E53" s="46"/>
      <c r="F53" s="62"/>
      <c r="G53" s="41"/>
      <c r="H53" s="41"/>
      <c r="I53" s="42"/>
    </row>
    <row r="54" spans="1:9" ht="240.75" thickBot="1" x14ac:dyDescent="0.3">
      <c r="A54" s="30"/>
      <c r="B54" s="7" t="s">
        <v>18</v>
      </c>
      <c r="C54" s="32"/>
      <c r="D54" s="34"/>
      <c r="E54" s="36"/>
      <c r="F54" s="63"/>
      <c r="G54" s="37"/>
      <c r="H54" s="37"/>
      <c r="I54" s="26"/>
    </row>
    <row r="55" spans="1:9" x14ac:dyDescent="0.25">
      <c r="A55" s="29">
        <v>6</v>
      </c>
      <c r="B55" s="11" t="s">
        <v>19</v>
      </c>
      <c r="C55" s="31" t="s">
        <v>10</v>
      </c>
      <c r="D55" s="33" t="s">
        <v>11</v>
      </c>
      <c r="E55" s="35">
        <v>2</v>
      </c>
      <c r="F55" s="61">
        <v>0</v>
      </c>
      <c r="G55" s="27">
        <f>SUM(F55*1.21)</f>
        <v>0</v>
      </c>
      <c r="H55" s="27">
        <f>SUM(E55*F55)</f>
        <v>0</v>
      </c>
      <c r="I55" s="25">
        <f>SUM(H55*1.21)</f>
        <v>0</v>
      </c>
    </row>
    <row r="56" spans="1:9" ht="63.75" customHeight="1" thickBot="1" x14ac:dyDescent="0.3">
      <c r="A56" s="30"/>
      <c r="B56" s="7" t="s">
        <v>20</v>
      </c>
      <c r="C56" s="38"/>
      <c r="D56" s="39"/>
      <c r="E56" s="40"/>
      <c r="F56" s="65"/>
      <c r="G56" s="28"/>
      <c r="H56" s="28"/>
      <c r="I56" s="26"/>
    </row>
    <row r="57" spans="1:9" x14ac:dyDescent="0.25">
      <c r="A57" s="29">
        <v>7</v>
      </c>
      <c r="B57" s="11" t="s">
        <v>21</v>
      </c>
      <c r="C57" s="31" t="s">
        <v>10</v>
      </c>
      <c r="D57" s="33" t="s">
        <v>11</v>
      </c>
      <c r="E57" s="35">
        <v>6</v>
      </c>
      <c r="F57" s="61">
        <v>0</v>
      </c>
      <c r="G57" s="27">
        <f>SUM(F57*1.21)</f>
        <v>0</v>
      </c>
      <c r="H57" s="27">
        <f>SUM(E57*F57)</f>
        <v>0</v>
      </c>
      <c r="I57" s="25">
        <f>SUM(H57*1.21)</f>
        <v>0</v>
      </c>
    </row>
    <row r="58" spans="1:9" ht="228.75" thickBot="1" x14ac:dyDescent="0.3">
      <c r="A58" s="30"/>
      <c r="B58" s="7" t="s">
        <v>22</v>
      </c>
      <c r="C58" s="38"/>
      <c r="D58" s="39"/>
      <c r="E58" s="40"/>
      <c r="F58" s="65"/>
      <c r="G58" s="28"/>
      <c r="H58" s="28"/>
      <c r="I58" s="26"/>
    </row>
    <row r="59" spans="1:9" x14ac:dyDescent="0.25">
      <c r="A59" s="29">
        <v>8</v>
      </c>
      <c r="B59" s="11" t="s">
        <v>23</v>
      </c>
      <c r="C59" s="31" t="s">
        <v>10</v>
      </c>
      <c r="D59" s="33" t="s">
        <v>11</v>
      </c>
      <c r="E59" s="35">
        <v>200</v>
      </c>
      <c r="F59" s="61">
        <v>0</v>
      </c>
      <c r="G59" s="27">
        <f>SUM(F59*1.21)</f>
        <v>0</v>
      </c>
      <c r="H59" s="27">
        <f>SUM(E59*F59)</f>
        <v>0</v>
      </c>
      <c r="I59" s="25">
        <f>SUM(H59*1.21)</f>
        <v>0</v>
      </c>
    </row>
    <row r="60" spans="1:9" ht="36" customHeight="1" thickBot="1" x14ac:dyDescent="0.3">
      <c r="A60" s="30"/>
      <c r="B60" s="7" t="s">
        <v>24</v>
      </c>
      <c r="C60" s="32"/>
      <c r="D60" s="34"/>
      <c r="E60" s="36"/>
      <c r="F60" s="63"/>
      <c r="G60" s="37"/>
      <c r="H60" s="37"/>
      <c r="I60" s="26"/>
    </row>
    <row r="61" spans="1:9" x14ac:dyDescent="0.25">
      <c r="A61" s="29">
        <v>9</v>
      </c>
      <c r="B61" s="11" t="s">
        <v>25</v>
      </c>
      <c r="C61" s="31" t="s">
        <v>10</v>
      </c>
      <c r="D61" s="33" t="s">
        <v>11</v>
      </c>
      <c r="E61" s="35">
        <v>6</v>
      </c>
      <c r="F61" s="61">
        <v>0</v>
      </c>
      <c r="G61" s="27">
        <f>SUM(F61*1.21)</f>
        <v>0</v>
      </c>
      <c r="H61" s="27">
        <f>SUM(E61*F61)</f>
        <v>0</v>
      </c>
      <c r="I61" s="25">
        <f>SUM(H61*1.21)</f>
        <v>0</v>
      </c>
    </row>
    <row r="62" spans="1:9" ht="33" customHeight="1" thickBot="1" x14ac:dyDescent="0.3">
      <c r="A62" s="30"/>
      <c r="B62" s="7" t="s">
        <v>26</v>
      </c>
      <c r="C62" s="32"/>
      <c r="D62" s="34"/>
      <c r="E62" s="36"/>
      <c r="F62" s="63"/>
      <c r="G62" s="37"/>
      <c r="H62" s="37"/>
      <c r="I62" s="26"/>
    </row>
    <row r="63" spans="1:9" x14ac:dyDescent="0.25">
      <c r="A63" s="29">
        <v>10</v>
      </c>
      <c r="B63" s="11" t="s">
        <v>27</v>
      </c>
      <c r="C63" s="31" t="s">
        <v>10</v>
      </c>
      <c r="D63" s="33" t="s">
        <v>11</v>
      </c>
      <c r="E63" s="35">
        <v>2</v>
      </c>
      <c r="F63" s="61">
        <v>0</v>
      </c>
      <c r="G63" s="27">
        <f>SUM(F63*1.21)</f>
        <v>0</v>
      </c>
      <c r="H63" s="27">
        <f>SUM(E63*F63)</f>
        <v>0</v>
      </c>
      <c r="I63" s="25">
        <f>SUM(H63*1.21)</f>
        <v>0</v>
      </c>
    </row>
    <row r="64" spans="1:9" ht="52.5" customHeight="1" thickBot="1" x14ac:dyDescent="0.3">
      <c r="A64" s="30"/>
      <c r="B64" s="7" t="s">
        <v>28</v>
      </c>
      <c r="C64" s="32"/>
      <c r="D64" s="34"/>
      <c r="E64" s="36"/>
      <c r="F64" s="63"/>
      <c r="G64" s="37"/>
      <c r="H64" s="37"/>
      <c r="I64" s="26"/>
    </row>
    <row r="65" spans="1:9" x14ac:dyDescent="0.25">
      <c r="A65" s="29">
        <v>11</v>
      </c>
      <c r="B65" s="11" t="s">
        <v>29</v>
      </c>
      <c r="C65" s="31" t="s">
        <v>10</v>
      </c>
      <c r="D65" s="33" t="s">
        <v>11</v>
      </c>
      <c r="E65" s="35">
        <v>2</v>
      </c>
      <c r="F65" s="61">
        <v>0</v>
      </c>
      <c r="G65" s="27">
        <f>SUM(F65*1.21)</f>
        <v>0</v>
      </c>
      <c r="H65" s="27">
        <f>SUM(E65*F65)</f>
        <v>0</v>
      </c>
      <c r="I65" s="25">
        <f>SUM(H65*1.21)</f>
        <v>0</v>
      </c>
    </row>
    <row r="66" spans="1:9" ht="60.75" customHeight="1" thickBot="1" x14ac:dyDescent="0.3">
      <c r="A66" s="30"/>
      <c r="B66" s="7" t="s">
        <v>30</v>
      </c>
      <c r="C66" s="38"/>
      <c r="D66" s="39"/>
      <c r="E66" s="40"/>
      <c r="F66" s="65"/>
      <c r="G66" s="28"/>
      <c r="H66" s="28"/>
      <c r="I66" s="26"/>
    </row>
    <row r="67" spans="1:9" x14ac:dyDescent="0.25">
      <c r="A67" s="29">
        <v>12</v>
      </c>
      <c r="B67" s="11" t="s">
        <v>31</v>
      </c>
      <c r="C67" s="31" t="s">
        <v>10</v>
      </c>
      <c r="D67" s="33" t="s">
        <v>32</v>
      </c>
      <c r="E67" s="35">
        <v>100</v>
      </c>
      <c r="F67" s="61">
        <v>0</v>
      </c>
      <c r="G67" s="27">
        <f>SUM(F67*1.21)</f>
        <v>0</v>
      </c>
      <c r="H67" s="27">
        <f>SUM(E67*F67)</f>
        <v>0</v>
      </c>
      <c r="I67" s="25">
        <f>SUM(H67*1.21)</f>
        <v>0</v>
      </c>
    </row>
    <row r="68" spans="1:9" ht="120.75" thickBot="1" x14ac:dyDescent="0.3">
      <c r="A68" s="30"/>
      <c r="B68" s="7" t="s">
        <v>33</v>
      </c>
      <c r="C68" s="38"/>
      <c r="D68" s="39"/>
      <c r="E68" s="40"/>
      <c r="F68" s="65"/>
      <c r="G68" s="28"/>
      <c r="H68" s="28"/>
      <c r="I68" s="26"/>
    </row>
    <row r="69" spans="1:9" x14ac:dyDescent="0.25">
      <c r="A69" s="29">
        <v>13</v>
      </c>
      <c r="B69" s="11" t="s">
        <v>34</v>
      </c>
      <c r="C69" s="31" t="s">
        <v>10</v>
      </c>
      <c r="D69" s="33" t="s">
        <v>32</v>
      </c>
      <c r="E69" s="35">
        <v>850</v>
      </c>
      <c r="F69" s="61">
        <v>0</v>
      </c>
      <c r="G69" s="27">
        <f>SUM(F69*1.21)</f>
        <v>0</v>
      </c>
      <c r="H69" s="27">
        <f>SUM(E69*F69)</f>
        <v>0</v>
      </c>
      <c r="I69" s="25">
        <f>SUM(H69*1.21)</f>
        <v>0</v>
      </c>
    </row>
    <row r="70" spans="1:9" ht="38.25" customHeight="1" thickBot="1" x14ac:dyDescent="0.3">
      <c r="A70" s="30"/>
      <c r="B70" s="7" t="s">
        <v>35</v>
      </c>
      <c r="C70" s="32"/>
      <c r="D70" s="34"/>
      <c r="E70" s="36"/>
      <c r="F70" s="63"/>
      <c r="G70" s="37"/>
      <c r="H70" s="37"/>
      <c r="I70" s="26"/>
    </row>
    <row r="71" spans="1:9" x14ac:dyDescent="0.25">
      <c r="A71" s="29">
        <v>14</v>
      </c>
      <c r="B71" s="11" t="s">
        <v>36</v>
      </c>
      <c r="C71" s="31" t="s">
        <v>10</v>
      </c>
      <c r="D71" s="33" t="s">
        <v>37</v>
      </c>
      <c r="E71" s="35">
        <v>1</v>
      </c>
      <c r="F71" s="61">
        <v>0</v>
      </c>
      <c r="G71" s="27">
        <f>SUM(F71*1.21)</f>
        <v>0</v>
      </c>
      <c r="H71" s="27">
        <f>SUM(E71*F71)</f>
        <v>0</v>
      </c>
      <c r="I71" s="25">
        <f>SUM(H71*1.21)</f>
        <v>0</v>
      </c>
    </row>
    <row r="72" spans="1:9" ht="86.25" customHeight="1" thickBot="1" x14ac:dyDescent="0.3">
      <c r="A72" s="30"/>
      <c r="B72" s="8" t="s">
        <v>38</v>
      </c>
      <c r="C72" s="32"/>
      <c r="D72" s="34"/>
      <c r="E72" s="36"/>
      <c r="F72" s="63"/>
      <c r="G72" s="37"/>
      <c r="H72" s="37"/>
      <c r="I72" s="26"/>
    </row>
    <row r="73" spans="1:9" x14ac:dyDescent="0.25">
      <c r="A73" s="29">
        <v>15</v>
      </c>
      <c r="B73" s="11" t="s">
        <v>39</v>
      </c>
      <c r="C73" s="31" t="s">
        <v>10</v>
      </c>
      <c r="D73" s="33" t="s">
        <v>11</v>
      </c>
      <c r="E73" s="35">
        <v>1</v>
      </c>
      <c r="F73" s="61">
        <v>0</v>
      </c>
      <c r="G73" s="27">
        <f>SUM(F73*1.21)</f>
        <v>0</v>
      </c>
      <c r="H73" s="27">
        <f>SUM(E73*F73)</f>
        <v>0</v>
      </c>
      <c r="I73" s="25">
        <f>SUM(H73*1.21)</f>
        <v>0</v>
      </c>
    </row>
    <row r="74" spans="1:9" ht="150" customHeight="1" thickBot="1" x14ac:dyDescent="0.3">
      <c r="A74" s="30"/>
      <c r="B74" s="7" t="s">
        <v>40</v>
      </c>
      <c r="C74" s="38"/>
      <c r="D74" s="39"/>
      <c r="E74" s="40"/>
      <c r="F74" s="65"/>
      <c r="G74" s="28"/>
      <c r="H74" s="28"/>
      <c r="I74" s="26"/>
    </row>
    <row r="75" spans="1:9" x14ac:dyDescent="0.25">
      <c r="A75" s="29">
        <v>16</v>
      </c>
      <c r="B75" s="11" t="s">
        <v>41</v>
      </c>
      <c r="C75" s="31" t="s">
        <v>10</v>
      </c>
      <c r="D75" s="33" t="s">
        <v>11</v>
      </c>
      <c r="E75" s="35">
        <v>1</v>
      </c>
      <c r="F75" s="61">
        <v>0</v>
      </c>
      <c r="G75" s="27">
        <f>SUM(F75*1.21)</f>
        <v>0</v>
      </c>
      <c r="H75" s="27">
        <f>SUM(E75*F75)</f>
        <v>0</v>
      </c>
      <c r="I75" s="25">
        <f>SUM(H75*1.21)</f>
        <v>0</v>
      </c>
    </row>
    <row r="76" spans="1:9" ht="276.75" thickBot="1" x14ac:dyDescent="0.3">
      <c r="A76" s="30"/>
      <c r="B76" s="8" t="s">
        <v>42</v>
      </c>
      <c r="C76" s="32"/>
      <c r="D76" s="34"/>
      <c r="E76" s="36"/>
      <c r="F76" s="63"/>
      <c r="G76" s="37"/>
      <c r="H76" s="37"/>
      <c r="I76" s="26"/>
    </row>
    <row r="77" spans="1:9" ht="45.75" customHeight="1" thickBot="1" x14ac:dyDescent="0.3">
      <c r="A77" s="9"/>
      <c r="B77" s="12" t="s">
        <v>43</v>
      </c>
      <c r="C77" s="12"/>
      <c r="D77" s="13"/>
      <c r="E77" s="14"/>
      <c r="F77" s="14"/>
      <c r="G77" s="15"/>
      <c r="H77" s="10">
        <f>SUM(H36:H76)</f>
        <v>0</v>
      </c>
      <c r="I77" s="10">
        <f>SUM(I36:I76)</f>
        <v>0</v>
      </c>
    </row>
    <row r="78" spans="1:9" x14ac:dyDescent="0.25">
      <c r="A78" s="16" t="s">
        <v>49</v>
      </c>
      <c r="B78" s="17"/>
      <c r="C78" s="17"/>
      <c r="D78" s="17"/>
      <c r="E78" s="17"/>
      <c r="F78" s="17"/>
      <c r="G78" s="17"/>
      <c r="H78" s="17"/>
      <c r="I78" s="18"/>
    </row>
    <row r="79" spans="1:9" x14ac:dyDescent="0.25">
      <c r="A79" s="19"/>
      <c r="B79" s="20"/>
      <c r="C79" s="20"/>
      <c r="D79" s="20"/>
      <c r="E79" s="20"/>
      <c r="F79" s="20"/>
      <c r="G79" s="20"/>
      <c r="H79" s="20"/>
      <c r="I79" s="21"/>
    </row>
    <row r="80" spans="1:9" x14ac:dyDescent="0.25">
      <c r="A80" s="19"/>
      <c r="B80" s="20"/>
      <c r="C80" s="20"/>
      <c r="D80" s="20"/>
      <c r="E80" s="20"/>
      <c r="F80" s="20"/>
      <c r="G80" s="20"/>
      <c r="H80" s="20"/>
      <c r="I80" s="21"/>
    </row>
    <row r="81" spans="1:9" x14ac:dyDescent="0.25">
      <c r="A81" s="19"/>
      <c r="B81" s="20"/>
      <c r="C81" s="20"/>
      <c r="D81" s="20"/>
      <c r="E81" s="20"/>
      <c r="F81" s="20"/>
      <c r="G81" s="20"/>
      <c r="H81" s="20"/>
      <c r="I81" s="21"/>
    </row>
    <row r="82" spans="1:9" x14ac:dyDescent="0.25">
      <c r="A82" s="19"/>
      <c r="B82" s="20"/>
      <c r="C82" s="20"/>
      <c r="D82" s="20"/>
      <c r="E82" s="20"/>
      <c r="F82" s="20"/>
      <c r="G82" s="20"/>
      <c r="H82" s="20"/>
      <c r="I82" s="21"/>
    </row>
    <row r="83" spans="1:9" x14ac:dyDescent="0.25">
      <c r="A83" s="19"/>
      <c r="B83" s="20"/>
      <c r="C83" s="20"/>
      <c r="D83" s="20"/>
      <c r="E83" s="20"/>
      <c r="F83" s="20"/>
      <c r="G83" s="20"/>
      <c r="H83" s="20"/>
      <c r="I83" s="21"/>
    </row>
    <row r="84" spans="1:9" x14ac:dyDescent="0.25">
      <c r="A84" s="19"/>
      <c r="B84" s="20"/>
      <c r="C84" s="20"/>
      <c r="D84" s="20"/>
      <c r="E84" s="20"/>
      <c r="F84" s="20"/>
      <c r="G84" s="20"/>
      <c r="H84" s="20"/>
      <c r="I84" s="21"/>
    </row>
    <row r="85" spans="1:9" x14ac:dyDescent="0.25">
      <c r="A85" s="19"/>
      <c r="B85" s="20"/>
      <c r="C85" s="20"/>
      <c r="D85" s="20"/>
      <c r="E85" s="20"/>
      <c r="F85" s="20"/>
      <c r="G85" s="20"/>
      <c r="H85" s="20"/>
      <c r="I85" s="21"/>
    </row>
    <row r="86" spans="1:9" x14ac:dyDescent="0.25">
      <c r="A86" s="19"/>
      <c r="B86" s="20"/>
      <c r="C86" s="20"/>
      <c r="D86" s="20"/>
      <c r="E86" s="20"/>
      <c r="F86" s="20"/>
      <c r="G86" s="20"/>
      <c r="H86" s="20"/>
      <c r="I86" s="21"/>
    </row>
    <row r="87" spans="1:9" ht="15.75" thickBot="1" x14ac:dyDescent="0.3">
      <c r="A87" s="22"/>
      <c r="B87" s="23"/>
      <c r="C87" s="23"/>
      <c r="D87" s="23"/>
      <c r="E87" s="23"/>
      <c r="F87" s="23"/>
      <c r="G87" s="23"/>
      <c r="H87" s="23"/>
      <c r="I87" s="24"/>
    </row>
  </sheetData>
  <mergeCells count="137">
    <mergeCell ref="A1:I33"/>
    <mergeCell ref="A34:I34"/>
    <mergeCell ref="A36:A39"/>
    <mergeCell ref="C36:C39"/>
    <mergeCell ref="D36:D39"/>
    <mergeCell ref="E36:E39"/>
    <mergeCell ref="F36:F39"/>
    <mergeCell ref="G36:G39"/>
    <mergeCell ref="H36:H39"/>
    <mergeCell ref="I36:I39"/>
    <mergeCell ref="B38:B39"/>
    <mergeCell ref="A40:A43"/>
    <mergeCell ref="C40:C43"/>
    <mergeCell ref="D40:D43"/>
    <mergeCell ref="E40:E43"/>
    <mergeCell ref="F40:F43"/>
    <mergeCell ref="G40:G43"/>
    <mergeCell ref="H40:H43"/>
    <mergeCell ref="I40:I43"/>
    <mergeCell ref="B42:B43"/>
    <mergeCell ref="A44:A47"/>
    <mergeCell ref="C44:C47"/>
    <mergeCell ref="D44:D47"/>
    <mergeCell ref="E44:E47"/>
    <mergeCell ref="F44:F47"/>
    <mergeCell ref="G44:G47"/>
    <mergeCell ref="H44:H47"/>
    <mergeCell ref="I44:I47"/>
    <mergeCell ref="B46:B47"/>
    <mergeCell ref="A48:A51"/>
    <mergeCell ref="C48:C51"/>
    <mergeCell ref="D48:D51"/>
    <mergeCell ref="E48:E51"/>
    <mergeCell ref="F48:F51"/>
    <mergeCell ref="G48:G51"/>
    <mergeCell ref="H48:H51"/>
    <mergeCell ref="I48:I51"/>
    <mergeCell ref="B50:B51"/>
    <mergeCell ref="A52:A54"/>
    <mergeCell ref="C52:C54"/>
    <mergeCell ref="D52:D54"/>
    <mergeCell ref="E52:E54"/>
    <mergeCell ref="F52:F54"/>
    <mergeCell ref="G52:G54"/>
    <mergeCell ref="H52:H54"/>
    <mergeCell ref="I52:I54"/>
    <mergeCell ref="A55:A56"/>
    <mergeCell ref="C55:C56"/>
    <mergeCell ref="D55:D56"/>
    <mergeCell ref="E55:E56"/>
    <mergeCell ref="F55:F56"/>
    <mergeCell ref="G55:G56"/>
    <mergeCell ref="H55:H56"/>
    <mergeCell ref="I55:I56"/>
    <mergeCell ref="A57:A58"/>
    <mergeCell ref="C57:C58"/>
    <mergeCell ref="D57:D58"/>
    <mergeCell ref="E57:E58"/>
    <mergeCell ref="F57:F58"/>
    <mergeCell ref="G57:G58"/>
    <mergeCell ref="H57:H58"/>
    <mergeCell ref="I57:I58"/>
    <mergeCell ref="A59:A60"/>
    <mergeCell ref="C59:C60"/>
    <mergeCell ref="D59:D60"/>
    <mergeCell ref="E59:E60"/>
    <mergeCell ref="F59:F60"/>
    <mergeCell ref="G59:G60"/>
    <mergeCell ref="H59:H60"/>
    <mergeCell ref="I59:I60"/>
    <mergeCell ref="A61:A62"/>
    <mergeCell ref="C61:C62"/>
    <mergeCell ref="D61:D62"/>
    <mergeCell ref="E61:E62"/>
    <mergeCell ref="F61:F62"/>
    <mergeCell ref="G61:G62"/>
    <mergeCell ref="H61:H62"/>
    <mergeCell ref="I61:I62"/>
    <mergeCell ref="G63:G64"/>
    <mergeCell ref="H63:H64"/>
    <mergeCell ref="I63:I64"/>
    <mergeCell ref="A65:A66"/>
    <mergeCell ref="C65:C66"/>
    <mergeCell ref="D65:D66"/>
    <mergeCell ref="E65:E66"/>
    <mergeCell ref="F65:F66"/>
    <mergeCell ref="G65:G66"/>
    <mergeCell ref="A63:A64"/>
    <mergeCell ref="C63:C64"/>
    <mergeCell ref="D63:D64"/>
    <mergeCell ref="E63:E64"/>
    <mergeCell ref="F63:F64"/>
    <mergeCell ref="H65:H66"/>
    <mergeCell ref="I65:I66"/>
    <mergeCell ref="A67:A68"/>
    <mergeCell ref="C67:C68"/>
    <mergeCell ref="D67:D68"/>
    <mergeCell ref="E67:E68"/>
    <mergeCell ref="F67:F68"/>
    <mergeCell ref="G67:G68"/>
    <mergeCell ref="H67:H68"/>
    <mergeCell ref="I67:I68"/>
    <mergeCell ref="A69:A70"/>
    <mergeCell ref="C69:C70"/>
    <mergeCell ref="D69:D70"/>
    <mergeCell ref="E69:E70"/>
    <mergeCell ref="F69:F70"/>
    <mergeCell ref="G69:G70"/>
    <mergeCell ref="H69:H70"/>
    <mergeCell ref="I69:I70"/>
    <mergeCell ref="G71:G72"/>
    <mergeCell ref="H71:H72"/>
    <mergeCell ref="I71:I72"/>
    <mergeCell ref="A73:A74"/>
    <mergeCell ref="C73:C74"/>
    <mergeCell ref="D73:D74"/>
    <mergeCell ref="E73:E74"/>
    <mergeCell ref="F73:F74"/>
    <mergeCell ref="G73:G74"/>
    <mergeCell ref="A71:A72"/>
    <mergeCell ref="C71:C72"/>
    <mergeCell ref="D71:D72"/>
    <mergeCell ref="E71:E72"/>
    <mergeCell ref="F71:F72"/>
    <mergeCell ref="B77:C77"/>
    <mergeCell ref="D77:G77"/>
    <mergeCell ref="A78:I87"/>
    <mergeCell ref="I75:I76"/>
    <mergeCell ref="H73:H74"/>
    <mergeCell ref="I73:I74"/>
    <mergeCell ref="A75:A76"/>
    <mergeCell ref="C75:C76"/>
    <mergeCell ref="D75:D76"/>
    <mergeCell ref="E75:E76"/>
    <mergeCell ref="F75:F76"/>
    <mergeCell ref="G75:G76"/>
    <mergeCell ref="H75:H76"/>
  </mergeCells>
  <pageMargins left="0.7" right="0.7" top="0.78740157499999996" bottom="0.78740157499999996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Rejent - ICT plus, s.r.o.</dc:creator>
  <cp:lastModifiedBy>Karel Rejent - ICT plus, s.r.o.</cp:lastModifiedBy>
  <cp:lastPrinted>2025-04-15T15:11:30Z</cp:lastPrinted>
  <dcterms:created xsi:type="dcterms:W3CDTF">2025-04-15T14:53:26Z</dcterms:created>
  <dcterms:modified xsi:type="dcterms:W3CDTF">2025-04-17T16:08:55Z</dcterms:modified>
</cp:coreProperties>
</file>